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1\"/>
    </mc:Choice>
  </mc:AlternateContent>
  <xr:revisionPtr revIDLastSave="0" documentId="13_ncr:1_{47C1DC20-D9F5-4CAA-BF68-2DA1174E9DEF}" xr6:coauthVersionLast="47" xr6:coauthVersionMax="47" xr10:uidLastSave="{00000000-0000-0000-0000-000000000000}"/>
  <bookViews>
    <workbookView xWindow="15195" yWindow="825" windowWidth="32685" windowHeight="27225" xr2:uid="{00000000-000D-0000-FFFF-FFFF00000000}"/>
  </bookViews>
  <sheets>
    <sheet name="ex-001" sheetId="1" r:id="rId1"/>
  </sheets>
  <definedNames>
    <definedName name="_xlnm._FilterDatabase" localSheetId="0" hidden="1">'ex-001'!$A$1:$M$432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4" i="1" l="1"/>
  <c r="U33" i="1"/>
  <c r="U32" i="1"/>
  <c r="U31" i="1"/>
  <c r="U30" i="1"/>
  <c r="T34" i="1"/>
  <c r="T33" i="1"/>
  <c r="T32" i="1"/>
  <c r="T31" i="1"/>
  <c r="T30" i="1"/>
  <c r="U25" i="1"/>
  <c r="U24" i="1"/>
  <c r="U23" i="1"/>
  <c r="U21" i="1"/>
  <c r="U22" i="1"/>
  <c r="T25" i="1"/>
  <c r="T24" i="1"/>
  <c r="T23" i="1"/>
  <c r="T21" i="1"/>
  <c r="T22" i="1"/>
  <c r="P32" i="1"/>
  <c r="P3" i="1"/>
  <c r="P4" i="1"/>
  <c r="P5" i="1"/>
  <c r="P33" i="1"/>
  <c r="U14" i="1"/>
  <c r="U15" i="1"/>
  <c r="U16" i="1"/>
  <c r="U17" i="1"/>
  <c r="U13" i="1"/>
  <c r="T13" i="1"/>
  <c r="T14" i="1"/>
  <c r="T15" i="1"/>
  <c r="T16" i="1"/>
  <c r="T17" i="1"/>
  <c r="U3" i="1"/>
  <c r="U4" i="1"/>
  <c r="T3" i="1"/>
  <c r="T4" i="1"/>
  <c r="U5" i="1"/>
  <c r="T5" i="1"/>
  <c r="U7" i="1"/>
  <c r="U8" i="1"/>
  <c r="U9" i="1"/>
  <c r="U10" i="1"/>
  <c r="U6" i="1"/>
  <c r="T7" i="1"/>
  <c r="T8" i="1"/>
  <c r="T9" i="1"/>
  <c r="T10" i="1"/>
  <c r="T6" i="1"/>
  <c r="P27" i="1"/>
  <c r="P28" i="1"/>
  <c r="P29" i="1"/>
  <c r="P26" i="1"/>
  <c r="P18" i="1"/>
  <c r="P19" i="1"/>
  <c r="P20" i="1"/>
  <c r="P21" i="1"/>
  <c r="P22" i="1"/>
  <c r="P23" i="1"/>
  <c r="P17" i="1"/>
  <c r="P11" i="1"/>
  <c r="P12" i="1"/>
  <c r="P13" i="1"/>
  <c r="P14" i="1"/>
  <c r="P10" i="1"/>
  <c r="P6" i="1" l="1"/>
  <c r="P7" i="1"/>
</calcChain>
</file>

<file path=xl/sharedStrings.xml><?xml version="1.0" encoding="utf-8"?>
<sst xmlns="http://schemas.openxmlformats.org/spreadsheetml/2006/main" count="4456" uniqueCount="1100">
  <si>
    <t>Export</t>
  </si>
  <si>
    <t>Licence</t>
  </si>
  <si>
    <t>Nom</t>
  </si>
  <si>
    <t>Prénom</t>
  </si>
  <si>
    <t>Date de Naissance</t>
  </si>
  <si>
    <t>Catégorie</t>
  </si>
  <si>
    <t>Sexe</t>
  </si>
  <si>
    <t>Taille</t>
  </si>
  <si>
    <t>Code postal</t>
  </si>
  <si>
    <t>Ville</t>
  </si>
  <si>
    <t>Nationalité</t>
  </si>
  <si>
    <t>Octobre</t>
  </si>
  <si>
    <t>V1</t>
  </si>
  <si>
    <t>L</t>
  </si>
  <si>
    <t>RIEUX</t>
  </si>
  <si>
    <t>FRANCE</t>
  </si>
  <si>
    <t>SE</t>
  </si>
  <si>
    <t>M</t>
  </si>
  <si>
    <t>LIEGE</t>
  </si>
  <si>
    <t>BELGIQUE</t>
  </si>
  <si>
    <t>V2</t>
  </si>
  <si>
    <t>MONTPELLIER</t>
  </si>
  <si>
    <t>UK</t>
  </si>
  <si>
    <t>SAISSAC</t>
  </si>
  <si>
    <t>DROTTNINGHOLM</t>
  </si>
  <si>
    <t>SUEDE</t>
  </si>
  <si>
    <t>TOURS</t>
  </si>
  <si>
    <t>MONTLAUR</t>
  </si>
  <si>
    <t>DENEE</t>
  </si>
  <si>
    <t>MALAUCENE</t>
  </si>
  <si>
    <t>LE MARILLAIS</t>
  </si>
  <si>
    <t>EAUNES</t>
  </si>
  <si>
    <t>S</t>
  </si>
  <si>
    <t>BAYONNE</t>
  </si>
  <si>
    <t>PARIS</t>
  </si>
  <si>
    <t>PEROU</t>
  </si>
  <si>
    <t>CHAMPTOCEAUX</t>
  </si>
  <si>
    <t>NARBONNE PLAGE</t>
  </si>
  <si>
    <t>PARISOT</t>
  </si>
  <si>
    <t>FRESNES</t>
  </si>
  <si>
    <t>ST CHRISTO EN JAREZ</t>
  </si>
  <si>
    <t>TALANT</t>
  </si>
  <si>
    <t>ST JUST ST RAMBERT</t>
  </si>
  <si>
    <t>DIJON</t>
  </si>
  <si>
    <t>BONDY</t>
  </si>
  <si>
    <t>BLAGNAC</t>
  </si>
  <si>
    <t>JONZIEUX</t>
  </si>
  <si>
    <t>GRAMMOND</t>
  </si>
  <si>
    <t>XL</t>
  </si>
  <si>
    <t>LES MILLES</t>
  </si>
  <si>
    <t>COLOMIERS</t>
  </si>
  <si>
    <t>V3</t>
  </si>
  <si>
    <t>ST JULIEN DE COPPEL</t>
  </si>
  <si>
    <t>YERMENONVILLE</t>
  </si>
  <si>
    <t>SALLEDES</t>
  </si>
  <si>
    <t>BOSDARROS</t>
  </si>
  <si>
    <t>HESINGUE</t>
  </si>
  <si>
    <t>SAINTE-ANNE-D'AURAY</t>
  </si>
  <si>
    <t>LA CROIX HELLEAN</t>
  </si>
  <si>
    <t>CALMONT</t>
  </si>
  <si>
    <t>AIX EN PROVENCE</t>
  </si>
  <si>
    <t>PLOBANNALEC</t>
  </si>
  <si>
    <t>MEROBERT</t>
  </si>
  <si>
    <t>SAINT JULIA</t>
  </si>
  <si>
    <t>SAINT-MARTIN-DE-LONDRES</t>
  </si>
  <si>
    <t>COSNAC</t>
  </si>
  <si>
    <t>LUNEL</t>
  </si>
  <si>
    <t>SAINT SYLVESTRE</t>
  </si>
  <si>
    <t>LÉZIGNAN-LA-CÈBE</t>
  </si>
  <si>
    <t>CAISSARGUES</t>
  </si>
  <si>
    <t>NIMES</t>
  </si>
  <si>
    <t>ENCAUSSE</t>
  </si>
  <si>
    <t>ISTRES</t>
  </si>
  <si>
    <t>Novembre</t>
  </si>
  <si>
    <t>FRÊNES</t>
  </si>
  <si>
    <t>CASTRES</t>
  </si>
  <si>
    <t>ROUFFIAC TOLOSAN</t>
  </si>
  <si>
    <t>RIVIERE-PILOTE</t>
  </si>
  <si>
    <t>GRABELS</t>
  </si>
  <si>
    <t>GRAGNAGUE</t>
  </si>
  <si>
    <t>ST CHRISTOPHE DU LIGNERON</t>
  </si>
  <si>
    <t>LAPEYROUSE FOSSAT</t>
  </si>
  <si>
    <t>BUZANCAIS</t>
  </si>
  <si>
    <t>SAINTE FOY D'AIGREFEUILLE</t>
  </si>
  <si>
    <t>LIBREVILLE</t>
  </si>
  <si>
    <t>STE FOY D'AIGREFEUILLE</t>
  </si>
  <si>
    <t>CIRY LE NOBLE</t>
  </si>
  <si>
    <t>AYWAILLE</t>
  </si>
  <si>
    <t>MONTADY</t>
  </si>
  <si>
    <t>MENDE</t>
  </si>
  <si>
    <t>ST SDREZERY</t>
  </si>
  <si>
    <t>ROYAT</t>
  </si>
  <si>
    <t>LE RELECQ KERHUON</t>
  </si>
  <si>
    <t>VITROLLES</t>
  </si>
  <si>
    <t>LOUBRESSAC</t>
  </si>
  <si>
    <t>SAINT DREZERY</t>
  </si>
  <si>
    <t>SAINT JEAN DE CHEVELU</t>
  </si>
  <si>
    <t>LAGNES</t>
  </si>
  <si>
    <t>CHEVAL BLANC</t>
  </si>
  <si>
    <t>HERBLAY</t>
  </si>
  <si>
    <t>SENDETS</t>
  </si>
  <si>
    <t>CORMERY</t>
  </si>
  <si>
    <t>SALAZIE</t>
  </si>
  <si>
    <t>ARSAC EN VELAY</t>
  </si>
  <si>
    <t>BEAUVILLE</t>
  </si>
  <si>
    <t>PORTIRAGNES</t>
  </si>
  <si>
    <t>BOLLENE</t>
  </si>
  <si>
    <t>Décembre</t>
  </si>
  <si>
    <t>LE MONT DORE</t>
  </si>
  <si>
    <t>AIGUES VIVES</t>
  </si>
  <si>
    <t>PAIFVE</t>
  </si>
  <si>
    <t>LABOUTARIÉ</t>
  </si>
  <si>
    <t>PUYGOUZON</t>
  </si>
  <si>
    <t>BAILLARGUES</t>
  </si>
  <si>
    <t>MIMET (13105)</t>
  </si>
  <si>
    <t>BUNZAC</t>
  </si>
  <si>
    <t>LA POSSESSION</t>
  </si>
  <si>
    <t>VILLEVEYRAC</t>
  </si>
  <si>
    <t>AMBILLY</t>
  </si>
  <si>
    <t>TARNAC</t>
  </si>
  <si>
    <t>LABASTIDETTE</t>
  </si>
  <si>
    <t>LABASTIDE ST GEORGES</t>
  </si>
  <si>
    <t>VALFLAUNES</t>
  </si>
  <si>
    <t>SAINT-JUST-MALMONT</t>
  </si>
  <si>
    <t>CARNOUX EN PROVENCE</t>
  </si>
  <si>
    <t>ST MATHIEU DE TREVIERS</t>
  </si>
  <si>
    <t>MAZAUGUES</t>
  </si>
  <si>
    <t>SAINT CHRISTO EN JAREZ</t>
  </si>
  <si>
    <t>CAVEIRAC</t>
  </si>
  <si>
    <t>SAINT-LYS</t>
  </si>
  <si>
    <t>LABENNE</t>
  </si>
  <si>
    <t>LATTES</t>
  </si>
  <si>
    <t>CHAMALIERES</t>
  </si>
  <si>
    <t>CHASPINHAC</t>
  </si>
  <si>
    <t>NOGENT SUR MARNE</t>
  </si>
  <si>
    <t>MONTFA</t>
  </si>
  <si>
    <t>MIRABEL AUX BARONNIES</t>
  </si>
  <si>
    <t>TREIZE SEPTIERS</t>
  </si>
  <si>
    <t>CHELLES</t>
  </si>
  <si>
    <t>REDESSAN</t>
  </si>
  <si>
    <t>HINX</t>
  </si>
  <si>
    <t>LEGÉ</t>
  </si>
  <si>
    <t>CORFOU</t>
  </si>
  <si>
    <t>GRECE</t>
  </si>
  <si>
    <t>MONTBETON</t>
  </si>
  <si>
    <t>SAINT MARTIN LA PLAINE</t>
  </si>
  <si>
    <t>BRAS</t>
  </si>
  <si>
    <t>TOULOUSE</t>
  </si>
  <si>
    <t>BARBENTANE</t>
  </si>
  <si>
    <t>NANT</t>
  </si>
  <si>
    <t>PIGNAN</t>
  </si>
  <si>
    <t>GOUVIEUX</t>
  </si>
  <si>
    <t>LA CHAPELLE SUR ERDRE</t>
  </si>
  <si>
    <t>LA MURAZ</t>
  </si>
  <si>
    <t>SAINT PIERRE EN FAUCIGNY</t>
  </si>
  <si>
    <t>FOUSSAIS PAYRÉ</t>
  </si>
  <si>
    <t>FONTENAY SOUS BOIS</t>
  </si>
  <si>
    <t>NEUVILLE SUR SAONE</t>
  </si>
  <si>
    <t>PENVENAN</t>
  </si>
  <si>
    <t>L'ISLE JOURDAIN</t>
  </si>
  <si>
    <t>PUISSERGUIER</t>
  </si>
  <si>
    <t>GRADIGNAN</t>
  </si>
  <si>
    <t>SAINT DENIS - LA MONTAGNE</t>
  </si>
  <si>
    <t>PEPIEUX</t>
  </si>
  <si>
    <t>08242</t>
  </si>
  <si>
    <t>MANRESA</t>
  </si>
  <si>
    <t>ESPAGNE</t>
  </si>
  <si>
    <t>04200</t>
  </si>
  <si>
    <t>VALBELLE</t>
  </si>
  <si>
    <t>CHATEAUGIRON</t>
  </si>
  <si>
    <t>CALVISSON</t>
  </si>
  <si>
    <t>TOURBES</t>
  </si>
  <si>
    <t>CHÂTEAUGIRON</t>
  </si>
  <si>
    <t>03100</t>
  </si>
  <si>
    <t>LAVAULT STE ANNE</t>
  </si>
  <si>
    <t>ARGELIERS</t>
  </si>
  <si>
    <t>TOULON</t>
  </si>
  <si>
    <t>MONTMORIN</t>
  </si>
  <si>
    <t>Elan Capianais</t>
  </si>
  <si>
    <t>PORTETS</t>
  </si>
  <si>
    <t>HAUX</t>
  </si>
  <si>
    <t>CAPIAN</t>
  </si>
  <si>
    <t>RIONS</t>
  </si>
  <si>
    <t>PAILLET</t>
  </si>
  <si>
    <t>SADIRAC</t>
  </si>
  <si>
    <t>CADILLAC</t>
  </si>
  <si>
    <t>FRONTENAC</t>
  </si>
  <si>
    <t>VILENAVE</t>
  </si>
  <si>
    <t>LANGOIRAN</t>
  </si>
  <si>
    <t>Patricia</t>
  </si>
  <si>
    <t>Randonnée</t>
  </si>
  <si>
    <t>Bernard</t>
  </si>
  <si>
    <t>Janvier</t>
  </si>
  <si>
    <t>SAINT DIDIER EN VELAY</t>
  </si>
  <si>
    <t>LA CRECHE</t>
  </si>
  <si>
    <t>DANIEL</t>
  </si>
  <si>
    <t>FONTENAY LE COMTE</t>
  </si>
  <si>
    <t>SAINT-MARY</t>
  </si>
  <si>
    <t>REDENE</t>
  </si>
  <si>
    <t>AUTUN</t>
  </si>
  <si>
    <t>LESPIGNAN</t>
  </si>
  <si>
    <t>FONS</t>
  </si>
  <si>
    <t>MULHOUSE</t>
  </si>
  <si>
    <t>LE TAMPON</t>
  </si>
  <si>
    <t>ROSNY SOUS BOIS</t>
  </si>
  <si>
    <t>CHARENTON LE PONT</t>
  </si>
  <si>
    <t>MONTROND LES BAINS</t>
  </si>
  <si>
    <t>KERNOUES</t>
  </si>
  <si>
    <t>BEAUMONT SUR OISE</t>
  </si>
  <si>
    <t>CHAUCONIN-NEUFMONTIERS</t>
  </si>
  <si>
    <t>MILLAU</t>
  </si>
  <si>
    <t>SALLES-ADOUR</t>
  </si>
  <si>
    <t>SAINT DIDIER SUR ROCHEFORT</t>
  </si>
  <si>
    <t>SAINT POMPAIN</t>
  </si>
  <si>
    <t>PLAILLY</t>
  </si>
  <si>
    <t>ST MARTIN D'URIAGE</t>
  </si>
  <si>
    <t>MAZÈRES</t>
  </si>
  <si>
    <t>SEDAN</t>
  </si>
  <si>
    <t>QUIMPER</t>
  </si>
  <si>
    <t>PREIGNAC</t>
  </si>
  <si>
    <t>CHATEAUNEUF</t>
  </si>
  <si>
    <t>AUCAMVILLE</t>
  </si>
  <si>
    <t>ROY</t>
  </si>
  <si>
    <t>CAMBES</t>
  </si>
  <si>
    <t>LANCON PROVENCE</t>
  </si>
  <si>
    <t>Jonathan</t>
  </si>
  <si>
    <t>NIORT</t>
  </si>
  <si>
    <t>TREILLIERES</t>
  </si>
  <si>
    <t>TALUYERS</t>
  </si>
  <si>
    <t>SAINT QUENTIN LA POTERIE</t>
  </si>
  <si>
    <t>1053SV</t>
  </si>
  <si>
    <t>AMSTERDAM</t>
  </si>
  <si>
    <t>GRIMISUAT</t>
  </si>
  <si>
    <t>SUISSE</t>
  </si>
  <si>
    <t>VILLENEUVE DE LA RAHO</t>
  </si>
  <si>
    <t>MUDAISON</t>
  </si>
  <si>
    <t>LODÈVE</t>
  </si>
  <si>
    <t>HEYRIEUX</t>
  </si>
  <si>
    <t>JU</t>
  </si>
  <si>
    <t>NARBONNE</t>
  </si>
  <si>
    <t>SERVIAN</t>
  </si>
  <si>
    <t>MARTINEZ</t>
  </si>
  <si>
    <t>PONT DU CASSE</t>
  </si>
  <si>
    <t>PLAISANCE DU TOUCH</t>
  </si>
  <si>
    <t>VAL DES VIGNES</t>
  </si>
  <si>
    <t>ROCHECORBON</t>
  </si>
  <si>
    <t>ST ROCH</t>
  </si>
  <si>
    <t>CHARMES</t>
  </si>
  <si>
    <t>ST VICTOR LA COSTE</t>
  </si>
  <si>
    <t>LA MEMBROLLE SUR CHOISSILLE</t>
  </si>
  <si>
    <t>CHANGY</t>
  </si>
  <si>
    <t>ES</t>
  </si>
  <si>
    <t>GOURDON</t>
  </si>
  <si>
    <t>VAULNAVEYS-LE-HAUT</t>
  </si>
  <si>
    <t>V4</t>
  </si>
  <si>
    <t>GRENOBLE</t>
  </si>
  <si>
    <t>FENOUILLET</t>
  </si>
  <si>
    <t>LA ROCHE SUR FORON</t>
  </si>
  <si>
    <t>NOAILHAC</t>
  </si>
  <si>
    <t>CA</t>
  </si>
  <si>
    <t>LE PONTET</t>
  </si>
  <si>
    <t>VARALLO SESIA</t>
  </si>
  <si>
    <t>ITALIE</t>
  </si>
  <si>
    <t>SIMANDRES</t>
  </si>
  <si>
    <t>SAINT-PÉRAY</t>
  </si>
  <si>
    <t>CHARGÉ</t>
  </si>
  <si>
    <t>CLAMART</t>
  </si>
  <si>
    <t>PASSY</t>
  </si>
  <si>
    <t>BRY SUR MARNE</t>
  </si>
  <si>
    <t>BAGNEUX</t>
  </si>
  <si>
    <t>BASTELICACCIA</t>
  </si>
  <si>
    <t>SAINT-SIMON</t>
  </si>
  <si>
    <t>CLERMONT FERRAND</t>
  </si>
  <si>
    <t>SOUAL</t>
  </si>
  <si>
    <t>LA VILLE DU BOIS</t>
  </si>
  <si>
    <t>ALÉS</t>
  </si>
  <si>
    <t>MOUCHAN</t>
  </si>
  <si>
    <t>AVIGNON</t>
  </si>
  <si>
    <t>LE MANS</t>
  </si>
  <si>
    <t>LES MATELLES</t>
  </si>
  <si>
    <t>LAROQUE TIMBAUT</t>
  </si>
  <si>
    <t>JOUHE</t>
  </si>
  <si>
    <t>LABARTHE SUR LEZE</t>
  </si>
  <si>
    <t>BEZIERS</t>
  </si>
  <si>
    <t>ROQUEFORT LA BÉDOULE</t>
  </si>
  <si>
    <t>ESTILLAC</t>
  </si>
  <si>
    <t>BALLON</t>
  </si>
  <si>
    <t>LOMBRON</t>
  </si>
  <si>
    <t>SAINT-ROCH</t>
  </si>
  <si>
    <t>Les Bourbons Traileurs</t>
  </si>
  <si>
    <t>Marie</t>
  </si>
  <si>
    <t>Nicolas</t>
  </si>
  <si>
    <t>PLAUZAT SPORT NATURE</t>
  </si>
  <si>
    <t>ORTEGA</t>
  </si>
  <si>
    <t>ROYAT URBAN TRAIL</t>
  </si>
  <si>
    <t>MALICORNE</t>
  </si>
  <si>
    <t>MONTLUÇON</t>
  </si>
  <si>
    <t>DÉSERTINES</t>
  </si>
  <si>
    <t>GERGOVIE</t>
  </si>
  <si>
    <t>PLAUZAT</t>
  </si>
  <si>
    <t>AUTHEZAT</t>
  </si>
  <si>
    <t>LES MARTRES DE VEYRE</t>
  </si>
  <si>
    <t>CORENT</t>
  </si>
  <si>
    <t>VEYRE MONTON</t>
  </si>
  <si>
    <t>CHAMALIÈRES</t>
  </si>
  <si>
    <t>ROMAGNAT</t>
  </si>
  <si>
    <t>PIERRELATTE</t>
  </si>
  <si>
    <t>SAINT-PAUL-TROIS-CHATEAUX</t>
  </si>
  <si>
    <t>CLERMONT-FERRAND</t>
  </si>
  <si>
    <t>VILLENEUVES-LES AVIGNONS</t>
  </si>
  <si>
    <t>Février</t>
  </si>
  <si>
    <t>Fred</t>
  </si>
  <si>
    <t>NEBIAN</t>
  </si>
  <si>
    <t>FOS SUR MER</t>
  </si>
  <si>
    <t>04000</t>
  </si>
  <si>
    <t>DIGNE-LES-BAINS</t>
  </si>
  <si>
    <t>03600</t>
  </si>
  <si>
    <t>COMMENTRY</t>
  </si>
  <si>
    <t>EVIRES</t>
  </si>
  <si>
    <t>LUYNES</t>
  </si>
  <si>
    <t>VIALA DU TARN</t>
  </si>
  <si>
    <t>NANTES</t>
  </si>
  <si>
    <t>LAVERA</t>
  </si>
  <si>
    <t>LOUPES</t>
  </si>
  <si>
    <t>ANDERNOS</t>
  </si>
  <si>
    <t>ST THIBERY</t>
  </si>
  <si>
    <t>LA SALVETAT BELMONTET</t>
  </si>
  <si>
    <t>GIGNAC LA NERTHE</t>
  </si>
  <si>
    <t>HAUTE GOULAINE</t>
  </si>
  <si>
    <t>MK19 7BQ</t>
  </si>
  <si>
    <t>NIVELLES</t>
  </si>
  <si>
    <t>LAURAGUEL</t>
  </si>
  <si>
    <t>ROGNES</t>
  </si>
  <si>
    <t>07130</t>
  </si>
  <si>
    <t>SAINT-PERAY</t>
  </si>
  <si>
    <t>KLEIN</t>
  </si>
  <si>
    <t>ISSY-LES-MOULINEAUX</t>
  </si>
  <si>
    <t>SAUTEYRARGUES</t>
  </si>
  <si>
    <t>VAULNAVEYS LE HAUT</t>
  </si>
  <si>
    <t>DOUSSARD</t>
  </si>
  <si>
    <t>12/05/1977</t>
  </si>
  <si>
    <t>15/07/1964</t>
  </si>
  <si>
    <t>05/11/1978</t>
  </si>
  <si>
    <t>27/07/1971</t>
  </si>
  <si>
    <t>14/04/1969</t>
  </si>
  <si>
    <t>13/04/1989</t>
  </si>
  <si>
    <t>18/09/1959</t>
  </si>
  <si>
    <t>25/09/1972</t>
  </si>
  <si>
    <t>14/11/1971</t>
  </si>
  <si>
    <t>18/04/1970</t>
  </si>
  <si>
    <t>31/05/1965</t>
  </si>
  <si>
    <t>11/11/1953</t>
  </si>
  <si>
    <t>13/10/1963</t>
  </si>
  <si>
    <t>25/03/1963</t>
  </si>
  <si>
    <t>03/07/1968</t>
  </si>
  <si>
    <t>01/06/1990</t>
  </si>
  <si>
    <t>08/02/1972</t>
  </si>
  <si>
    <t>14/06/1972</t>
  </si>
  <si>
    <t>09/06/1970</t>
  </si>
  <si>
    <t>03/01/1979</t>
  </si>
  <si>
    <t>05/06/1978</t>
  </si>
  <si>
    <t>29/01/1969</t>
  </si>
  <si>
    <t>30/06/1978</t>
  </si>
  <si>
    <t>17/09/1971</t>
  </si>
  <si>
    <t>20/10/1983</t>
  </si>
  <si>
    <t>01/05/1974</t>
  </si>
  <si>
    <t>28/01/1980</t>
  </si>
  <si>
    <t>15/01/1976</t>
  </si>
  <si>
    <t>28/07/1979</t>
  </si>
  <si>
    <t>19/07/1976</t>
  </si>
  <si>
    <t>14/03/1978</t>
  </si>
  <si>
    <t>29/11/1944</t>
  </si>
  <si>
    <t>21/06/1968</t>
  </si>
  <si>
    <t>26/08/1960</t>
  </si>
  <si>
    <t>01/02/1971</t>
  </si>
  <si>
    <t>26/10/1965</t>
  </si>
  <si>
    <t>03/05/1973</t>
  </si>
  <si>
    <t>04/07/1973</t>
  </si>
  <si>
    <t>16/07/1974</t>
  </si>
  <si>
    <t>11/04/1976</t>
  </si>
  <si>
    <t>25/11/1982</t>
  </si>
  <si>
    <t>09/08/1968</t>
  </si>
  <si>
    <t>12/12/1990</t>
  </si>
  <si>
    <t>08/12/1964</t>
  </si>
  <si>
    <t>05/10/1990</t>
  </si>
  <si>
    <t>04/03/1984</t>
  </si>
  <si>
    <t>19/11/1965</t>
  </si>
  <si>
    <t>22/09/1960</t>
  </si>
  <si>
    <t>23/04/1994</t>
  </si>
  <si>
    <t>20/01/1964</t>
  </si>
  <si>
    <t>26/09/1963</t>
  </si>
  <si>
    <t>17/11/1984</t>
  </si>
  <si>
    <t>MARTIGUES</t>
  </si>
  <si>
    <t>ALLAUCH</t>
  </si>
  <si>
    <t>ST MITRE LES REMPARTS</t>
  </si>
  <si>
    <t>Team Trail Kolocs</t>
  </si>
  <si>
    <t>Roquebrune</t>
  </si>
  <si>
    <t>CM</t>
  </si>
  <si>
    <t>FFA</t>
  </si>
  <si>
    <t>TRIA</t>
  </si>
  <si>
    <t>UFOLEP</t>
  </si>
  <si>
    <t>FSGT</t>
  </si>
  <si>
    <t>Prix Dossard</t>
  </si>
  <si>
    <t>SAINT CÉRÉ</t>
  </si>
  <si>
    <t>PALAJA</t>
  </si>
  <si>
    <t>PEROLS</t>
  </si>
  <si>
    <t>CARCASSONNE</t>
  </si>
  <si>
    <t>BRAINS</t>
  </si>
  <si>
    <t>NÎMES</t>
  </si>
  <si>
    <t>LA CHAPELLE EN VERCORS</t>
  </si>
  <si>
    <t>HYERES</t>
  </si>
  <si>
    <t>BERNAY VILBERT</t>
  </si>
  <si>
    <t>MOUSSAN</t>
  </si>
  <si>
    <t>SAINT JEAN DES OLLIÈRES</t>
  </si>
  <si>
    <t>ST AVIT ST NAZAIRE</t>
  </si>
  <si>
    <t>CREYS MÉPIEU</t>
  </si>
  <si>
    <t>CALUIRE</t>
  </si>
  <si>
    <t>HANSLOPE</t>
  </si>
  <si>
    <t>PLOURHAN</t>
  </si>
  <si>
    <t>SÈTE</t>
  </si>
  <si>
    <t>COLOMBES</t>
  </si>
  <si>
    <t>BOULOGNE-BILLANCOURT</t>
  </si>
  <si>
    <t>SETE</t>
  </si>
  <si>
    <t>FORT DE FRANCE</t>
  </si>
  <si>
    <t>PLOUGOULM</t>
  </si>
  <si>
    <t>SAINT ANDRÉ DES EAUX</t>
  </si>
  <si>
    <t>TAUSSAC LA BILLIERE</t>
  </si>
  <si>
    <t>Sean</t>
  </si>
  <si>
    <t>Rita</t>
  </si>
  <si>
    <t>Shannon</t>
  </si>
  <si>
    <t>Devin</t>
  </si>
  <si>
    <t>Donna</t>
  </si>
  <si>
    <t>Dwight</t>
  </si>
  <si>
    <t>Jeffery</t>
  </si>
  <si>
    <t>Ray</t>
  </si>
  <si>
    <t>Dominic</t>
  </si>
  <si>
    <t>Brooke</t>
  </si>
  <si>
    <t>Jessie</t>
  </si>
  <si>
    <t>Tyler</t>
  </si>
  <si>
    <t>Benny</t>
  </si>
  <si>
    <t>Gerard</t>
  </si>
  <si>
    <t>Carroll</t>
  </si>
  <si>
    <t>Violet</t>
  </si>
  <si>
    <t>Debra</t>
  </si>
  <si>
    <t>Silvia</t>
  </si>
  <si>
    <t>Marco</t>
  </si>
  <si>
    <t>Wilbur</t>
  </si>
  <si>
    <t>Phyllis</t>
  </si>
  <si>
    <t>Sadie</t>
  </si>
  <si>
    <t>Lydia</t>
  </si>
  <si>
    <t>Bobby</t>
  </si>
  <si>
    <t>Holly</t>
  </si>
  <si>
    <t>Priscilla</t>
  </si>
  <si>
    <t>Janice</t>
  </si>
  <si>
    <t>Omar</t>
  </si>
  <si>
    <t>Dustin</t>
  </si>
  <si>
    <t>Ron</t>
  </si>
  <si>
    <t>Alvin</t>
  </si>
  <si>
    <t>Blake</t>
  </si>
  <si>
    <t>Claude</t>
  </si>
  <si>
    <t>Leslie</t>
  </si>
  <si>
    <t>Thomas</t>
  </si>
  <si>
    <t>Lorenzo</t>
  </si>
  <si>
    <t>Elvira</t>
  </si>
  <si>
    <t>Sidney</t>
  </si>
  <si>
    <t>Anita</t>
  </si>
  <si>
    <t>Johnny</t>
  </si>
  <si>
    <t>Maryann</t>
  </si>
  <si>
    <t>Alejandro</t>
  </si>
  <si>
    <t>Dixie</t>
  </si>
  <si>
    <t>Crystal</t>
  </si>
  <si>
    <t>Charlotte</t>
  </si>
  <si>
    <t>Blanca</t>
  </si>
  <si>
    <t>Ernestine</t>
  </si>
  <si>
    <t>Lula</t>
  </si>
  <si>
    <t>Ivan</t>
  </si>
  <si>
    <t>Dwayne</t>
  </si>
  <si>
    <t>Terry</t>
  </si>
  <si>
    <t>Christine</t>
  </si>
  <si>
    <t>Joyce</t>
  </si>
  <si>
    <t>Clyde</t>
  </si>
  <si>
    <t>Laurence</t>
  </si>
  <si>
    <t>Shawna</t>
  </si>
  <si>
    <t>Ervin</t>
  </si>
  <si>
    <t>Emilio</t>
  </si>
  <si>
    <t>Marjorie</t>
  </si>
  <si>
    <t>Irma</t>
  </si>
  <si>
    <t>Marshall</t>
  </si>
  <si>
    <t>Gustavo</t>
  </si>
  <si>
    <t>Viola</t>
  </si>
  <si>
    <t>Grant</t>
  </si>
  <si>
    <t>Camille</t>
  </si>
  <si>
    <t>Marta</t>
  </si>
  <si>
    <t>Sammy</t>
  </si>
  <si>
    <t>Lucy</t>
  </si>
  <si>
    <t>Kay</t>
  </si>
  <si>
    <t>Roosevelt</t>
  </si>
  <si>
    <t>Roberta</t>
  </si>
  <si>
    <t>Eleanor</t>
  </si>
  <si>
    <t>Carlton</t>
  </si>
  <si>
    <t>Robin</t>
  </si>
  <si>
    <t>Clayton</t>
  </si>
  <si>
    <t>Alonzo</t>
  </si>
  <si>
    <t>Max</t>
  </si>
  <si>
    <t>Dana</t>
  </si>
  <si>
    <t>Julie</t>
  </si>
  <si>
    <t>Leonard</t>
  </si>
  <si>
    <t>Abel</t>
  </si>
  <si>
    <t>Clint</t>
  </si>
  <si>
    <t>Ellis</t>
  </si>
  <si>
    <t>Percy</t>
  </si>
  <si>
    <t>Paulette</t>
  </si>
  <si>
    <t>Lela</t>
  </si>
  <si>
    <t>Beulah</t>
  </si>
  <si>
    <t>Fannie</t>
  </si>
  <si>
    <t>Nettie</t>
  </si>
  <si>
    <t>Georgia</t>
  </si>
  <si>
    <t>Ricardo</t>
  </si>
  <si>
    <t>Jerry</t>
  </si>
  <si>
    <t>Rose</t>
  </si>
  <si>
    <t>Maureen</t>
  </si>
  <si>
    <t>Denise</t>
  </si>
  <si>
    <t>Martha</t>
  </si>
  <si>
    <t>Sonja</t>
  </si>
  <si>
    <t>Willis</t>
  </si>
  <si>
    <t>Gabriel</t>
  </si>
  <si>
    <t>Guillermo</t>
  </si>
  <si>
    <t>Ramona</t>
  </si>
  <si>
    <t>Linda</t>
  </si>
  <si>
    <t>Jonathon</t>
  </si>
  <si>
    <t>Earnest</t>
  </si>
  <si>
    <t>Michele</t>
  </si>
  <si>
    <t>Blanche</t>
  </si>
  <si>
    <t>Lindsey</t>
  </si>
  <si>
    <t>Lynn</t>
  </si>
  <si>
    <t>Kelly</t>
  </si>
  <si>
    <t>Derrick</t>
  </si>
  <si>
    <t>Jeanette</t>
  </si>
  <si>
    <t>Hazel</t>
  </si>
  <si>
    <t>Joe</t>
  </si>
  <si>
    <t>Chad</t>
  </si>
  <si>
    <t>Edgar</t>
  </si>
  <si>
    <t>Darrel</t>
  </si>
  <si>
    <t>Santos</t>
  </si>
  <si>
    <t>Antonia</t>
  </si>
  <si>
    <t>Alison</t>
  </si>
  <si>
    <t>Traci</t>
  </si>
  <si>
    <t>Sarah</t>
  </si>
  <si>
    <t>Tony</t>
  </si>
  <si>
    <t>John</t>
  </si>
  <si>
    <t>Alfred</t>
  </si>
  <si>
    <t>Jamie</t>
  </si>
  <si>
    <t>Karla</t>
  </si>
  <si>
    <t>Susan</t>
  </si>
  <si>
    <t>Thelma</t>
  </si>
  <si>
    <t>Vickie</t>
  </si>
  <si>
    <t>Roger</t>
  </si>
  <si>
    <t>Calvin</t>
  </si>
  <si>
    <t>Leah</t>
  </si>
  <si>
    <t>Allan</t>
  </si>
  <si>
    <t>Stacey</t>
  </si>
  <si>
    <t>Charlene</t>
  </si>
  <si>
    <t>Jaime</t>
  </si>
  <si>
    <t>Jay</t>
  </si>
  <si>
    <t>Eugene</t>
  </si>
  <si>
    <t>Darren</t>
  </si>
  <si>
    <t>Marlon</t>
  </si>
  <si>
    <t>Harriet</t>
  </si>
  <si>
    <t>Lucas</t>
  </si>
  <si>
    <t>Herbert</t>
  </si>
  <si>
    <t>Rudy</t>
  </si>
  <si>
    <t>Brandon</t>
  </si>
  <si>
    <t>Elena</t>
  </si>
  <si>
    <t>Clinton</t>
  </si>
  <si>
    <t>Margarita</t>
  </si>
  <si>
    <t>Rolando</t>
  </si>
  <si>
    <t>Kerry</t>
  </si>
  <si>
    <t>Joshua</t>
  </si>
  <si>
    <t>Marc</t>
  </si>
  <si>
    <t>Roxanne</t>
  </si>
  <si>
    <t>Lisa</t>
  </si>
  <si>
    <t>Raymond</t>
  </si>
  <si>
    <t>Josephine</t>
  </si>
  <si>
    <t>Caleb</t>
  </si>
  <si>
    <t>Jill</t>
  </si>
  <si>
    <t>Elijah</t>
  </si>
  <si>
    <t>Ebony</t>
  </si>
  <si>
    <t>Floyd</t>
  </si>
  <si>
    <t>Teri</t>
  </si>
  <si>
    <t>Elsie</t>
  </si>
  <si>
    <t>Robert</t>
  </si>
  <si>
    <t>Joan</t>
  </si>
  <si>
    <t>Hugo</t>
  </si>
  <si>
    <t>Courtney</t>
  </si>
  <si>
    <t>Margie</t>
  </si>
  <si>
    <t>Ian</t>
  </si>
  <si>
    <t>Beatrice</t>
  </si>
  <si>
    <t>Irving</t>
  </si>
  <si>
    <t>Diane</t>
  </si>
  <si>
    <t>Sue</t>
  </si>
  <si>
    <t>Barbara</t>
  </si>
  <si>
    <t>Shelly</t>
  </si>
  <si>
    <t>Cary</t>
  </si>
  <si>
    <t>Glenn</t>
  </si>
  <si>
    <t>Timmy</t>
  </si>
  <si>
    <t>Mattie</t>
  </si>
  <si>
    <t>Kathy</t>
  </si>
  <si>
    <t>Peter</t>
  </si>
  <si>
    <t>Dominick</t>
  </si>
  <si>
    <t>Felipe</t>
  </si>
  <si>
    <t>Vicky</t>
  </si>
  <si>
    <t>Jesus</t>
  </si>
  <si>
    <t>Faith</t>
  </si>
  <si>
    <t>Mack</t>
  </si>
  <si>
    <t>Mae</t>
  </si>
  <si>
    <t>Jennie</t>
  </si>
  <si>
    <t>Randolph</t>
  </si>
  <si>
    <t>Stanley</t>
  </si>
  <si>
    <t>Grace</t>
  </si>
  <si>
    <t>Theresa</t>
  </si>
  <si>
    <t>Samantha</t>
  </si>
  <si>
    <t>Cecelia</t>
  </si>
  <si>
    <t>Orville</t>
  </si>
  <si>
    <t>Johnnie</t>
  </si>
  <si>
    <t>Ruben</t>
  </si>
  <si>
    <t>Johanna</t>
  </si>
  <si>
    <t>Fredrick</t>
  </si>
  <si>
    <t>Lynne</t>
  </si>
  <si>
    <t>Wilbert</t>
  </si>
  <si>
    <t>Troy</t>
  </si>
  <si>
    <t>Adrian</t>
  </si>
  <si>
    <t>Gina</t>
  </si>
  <si>
    <t>Darla</t>
  </si>
  <si>
    <t>Nathaniel</t>
  </si>
  <si>
    <t>Toby</t>
  </si>
  <si>
    <t>Ida</t>
  </si>
  <si>
    <t>Ada</t>
  </si>
  <si>
    <t>Gerardo</t>
  </si>
  <si>
    <t>Leigh</t>
  </si>
  <si>
    <t>Matt</t>
  </si>
  <si>
    <t>Jerome</t>
  </si>
  <si>
    <t>Essie</t>
  </si>
  <si>
    <t>Erick</t>
  </si>
  <si>
    <t>Vera</t>
  </si>
  <si>
    <t>Spencer</t>
  </si>
  <si>
    <t>Suzanne</t>
  </si>
  <si>
    <t>Minnie</t>
  </si>
  <si>
    <t>Geoffrey</t>
  </si>
  <si>
    <t>Elias</t>
  </si>
  <si>
    <t>Van</t>
  </si>
  <si>
    <t>Toni</t>
  </si>
  <si>
    <t>Cheryl</t>
  </si>
  <si>
    <t>James</t>
  </si>
  <si>
    <t>Doreen</t>
  </si>
  <si>
    <t>Ricky</t>
  </si>
  <si>
    <t>Rodolfo</t>
  </si>
  <si>
    <t>Rosalie</t>
  </si>
  <si>
    <t>Tim</t>
  </si>
  <si>
    <t>Bertha</t>
  </si>
  <si>
    <t>Raquel</t>
  </si>
  <si>
    <t>Katrina</t>
  </si>
  <si>
    <t>Sharon</t>
  </si>
  <si>
    <t>Jake</t>
  </si>
  <si>
    <t>Victor</t>
  </si>
  <si>
    <t>Leo</t>
  </si>
  <si>
    <t>Erma</t>
  </si>
  <si>
    <t>Christopher</t>
  </si>
  <si>
    <t>Laura</t>
  </si>
  <si>
    <t>Kristen</t>
  </si>
  <si>
    <t>Kayla</t>
  </si>
  <si>
    <t>April</t>
  </si>
  <si>
    <t>Clay</t>
  </si>
  <si>
    <t>Maggie</t>
  </si>
  <si>
    <t>Melba</t>
  </si>
  <si>
    <t>Lance</t>
  </si>
  <si>
    <t>Shaun</t>
  </si>
  <si>
    <t>Samuel</t>
  </si>
  <si>
    <t>Ronald</t>
  </si>
  <si>
    <t>Andre</t>
  </si>
  <si>
    <t>Jean</t>
  </si>
  <si>
    <t>Bryant</t>
  </si>
  <si>
    <t>Alicia</t>
  </si>
  <si>
    <t>Tyrone</t>
  </si>
  <si>
    <t>Kristopher</t>
  </si>
  <si>
    <t>Ismael</t>
  </si>
  <si>
    <t>Vernon</t>
  </si>
  <si>
    <t>Casey</t>
  </si>
  <si>
    <t>Marguerite</t>
  </si>
  <si>
    <t>Juana</t>
  </si>
  <si>
    <t>Marvin</t>
  </si>
  <si>
    <t>Leroy</t>
  </si>
  <si>
    <t>Janie</t>
  </si>
  <si>
    <t>Clark</t>
  </si>
  <si>
    <t>Jenny</t>
  </si>
  <si>
    <t>Betsy</t>
  </si>
  <si>
    <t>Tracy</t>
  </si>
  <si>
    <t>Isaac</t>
  </si>
  <si>
    <t>Judy</t>
  </si>
  <si>
    <t>Elisa</t>
  </si>
  <si>
    <t>Shane</t>
  </si>
  <si>
    <t>Olga</t>
  </si>
  <si>
    <t>Melanie</t>
  </si>
  <si>
    <t>Sherman</t>
  </si>
  <si>
    <t>Cecilia</t>
  </si>
  <si>
    <t>Luke</t>
  </si>
  <si>
    <t>Rafael</t>
  </si>
  <si>
    <t>Emanuel</t>
  </si>
  <si>
    <t>Teresa</t>
  </si>
  <si>
    <t>Justin</t>
  </si>
  <si>
    <t>Loren</t>
  </si>
  <si>
    <t>Janet</t>
  </si>
  <si>
    <t>Grady</t>
  </si>
  <si>
    <t>Tammy</t>
  </si>
  <si>
    <t>Sonia</t>
  </si>
  <si>
    <t>Rick</t>
  </si>
  <si>
    <t>Andrea</t>
  </si>
  <si>
    <t>Jeannette</t>
  </si>
  <si>
    <t>Edwin</t>
  </si>
  <si>
    <t>Cory</t>
  </si>
  <si>
    <t>Todd</t>
  </si>
  <si>
    <t>Bernadette</t>
  </si>
  <si>
    <t>Stacy</t>
  </si>
  <si>
    <t>Allen</t>
  </si>
  <si>
    <t>Ginger</t>
  </si>
  <si>
    <t>Norman</t>
  </si>
  <si>
    <t>Howard</t>
  </si>
  <si>
    <t>Claudia</t>
  </si>
  <si>
    <t>Annette</t>
  </si>
  <si>
    <t>Antoinette</t>
  </si>
  <si>
    <t>Shawn</t>
  </si>
  <si>
    <t>Eileen</t>
  </si>
  <si>
    <t>Jessica</t>
  </si>
  <si>
    <t>Gene</t>
  </si>
  <si>
    <t>Michelle</t>
  </si>
  <si>
    <t>Vicki</t>
  </si>
  <si>
    <t>Bert</t>
  </si>
  <si>
    <t>Edna</t>
  </si>
  <si>
    <t>Pedro</t>
  </si>
  <si>
    <t>Julian</t>
  </si>
  <si>
    <t>Tonya</t>
  </si>
  <si>
    <t>Moses</t>
  </si>
  <si>
    <t>Louis</t>
  </si>
  <si>
    <t>Jared</t>
  </si>
  <si>
    <t>Bennie</t>
  </si>
  <si>
    <t>Phil</t>
  </si>
  <si>
    <t>Molly</t>
  </si>
  <si>
    <t>Alex</t>
  </si>
  <si>
    <t>Jasmine</t>
  </si>
  <si>
    <t>Kirk</t>
  </si>
  <si>
    <t>Jo</t>
  </si>
  <si>
    <t>Joseph</t>
  </si>
  <si>
    <t>Candice</t>
  </si>
  <si>
    <t>Leland</t>
  </si>
  <si>
    <t>Clarence</t>
  </si>
  <si>
    <t>Veronica</t>
  </si>
  <si>
    <t>Rudolph</t>
  </si>
  <si>
    <t>Megan</t>
  </si>
  <si>
    <t>Danny</t>
  </si>
  <si>
    <t>Antonio</t>
  </si>
  <si>
    <t>Winifred</t>
  </si>
  <si>
    <t>Franklin</t>
  </si>
  <si>
    <t>Philip</t>
  </si>
  <si>
    <t>Douglas</t>
  </si>
  <si>
    <t>Russell</t>
  </si>
  <si>
    <t>Elaine</t>
  </si>
  <si>
    <t>Tasha</t>
  </si>
  <si>
    <t>Sylvester</t>
  </si>
  <si>
    <t>Abraham</t>
  </si>
  <si>
    <t>George</t>
  </si>
  <si>
    <t>Sherry</t>
  </si>
  <si>
    <t>Tanya</t>
  </si>
  <si>
    <t>Rogelio</t>
  </si>
  <si>
    <t>Lee</t>
  </si>
  <si>
    <t>Wanda</t>
  </si>
  <si>
    <t>Naomi</t>
  </si>
  <si>
    <t>Amber</t>
  </si>
  <si>
    <t>Lola</t>
  </si>
  <si>
    <t>Marion</t>
  </si>
  <si>
    <t>Lewis</t>
  </si>
  <si>
    <t>Wilson</t>
  </si>
  <si>
    <t>Harold</t>
  </si>
  <si>
    <t>Dianne</t>
  </si>
  <si>
    <t>Jorge</t>
  </si>
  <si>
    <t>Randal</t>
  </si>
  <si>
    <t>Homer</t>
  </si>
  <si>
    <t>Alexis</t>
  </si>
  <si>
    <t>LOPEZ</t>
  </si>
  <si>
    <t>MILES</t>
  </si>
  <si>
    <t>MAY</t>
  </si>
  <si>
    <t>LEWIS</t>
  </si>
  <si>
    <t>TYLER</t>
  </si>
  <si>
    <t>WILSON</t>
  </si>
  <si>
    <t>BALLARD</t>
  </si>
  <si>
    <t>HOFFMAN</t>
  </si>
  <si>
    <t>GARDNER</t>
  </si>
  <si>
    <t>LOWE</t>
  </si>
  <si>
    <t>HUGHES</t>
  </si>
  <si>
    <t>OBRIEN</t>
  </si>
  <si>
    <t>GRAHAM</t>
  </si>
  <si>
    <t>HINES</t>
  </si>
  <si>
    <t>HILL</t>
  </si>
  <si>
    <t>ELLIOTT</t>
  </si>
  <si>
    <t>PERKINS</t>
  </si>
  <si>
    <t>PATTERSON</t>
  </si>
  <si>
    <t>PENA</t>
  </si>
  <si>
    <t>FLORES</t>
  </si>
  <si>
    <t>MCLAUGHLIN</t>
  </si>
  <si>
    <t>BARBER</t>
  </si>
  <si>
    <t>BOYD</t>
  </si>
  <si>
    <t>CHAPMAN</t>
  </si>
  <si>
    <t>CARSON</t>
  </si>
  <si>
    <t>MENDEZ</t>
  </si>
  <si>
    <t>BAKER</t>
  </si>
  <si>
    <t>MCCOY</t>
  </si>
  <si>
    <t>LEE</t>
  </si>
  <si>
    <t>HAYNES</t>
  </si>
  <si>
    <t>BRADY</t>
  </si>
  <si>
    <t>SCHULTZ</t>
  </si>
  <si>
    <t>HICKS</t>
  </si>
  <si>
    <t>COOK</t>
  </si>
  <si>
    <t>MANNING</t>
  </si>
  <si>
    <t>HALL</t>
  </si>
  <si>
    <t>FREEMAN</t>
  </si>
  <si>
    <t>FITZGERALD</t>
  </si>
  <si>
    <t>JOHNSTON</t>
  </si>
  <si>
    <t>ROBERTSON</t>
  </si>
  <si>
    <t>RILEY</t>
  </si>
  <si>
    <t>WILLIS</t>
  </si>
  <si>
    <t>FLOYD</t>
  </si>
  <si>
    <t>TORRES</t>
  </si>
  <si>
    <t>WASHINGTON</t>
  </si>
  <si>
    <t>MARSHALL</t>
  </si>
  <si>
    <t>FLEMING</t>
  </si>
  <si>
    <t>ROWE</t>
  </si>
  <si>
    <t>BROCK</t>
  </si>
  <si>
    <t>GRIFFIN</t>
  </si>
  <si>
    <t>DIAZ</t>
  </si>
  <si>
    <t>BECK</t>
  </si>
  <si>
    <t>FRAZIER</t>
  </si>
  <si>
    <t>FIELDS</t>
  </si>
  <si>
    <t>QUINN</t>
  </si>
  <si>
    <t>PHELPS</t>
  </si>
  <si>
    <t>SPARKS</t>
  </si>
  <si>
    <t>HOLLAND</t>
  </si>
  <si>
    <t>JORDAN</t>
  </si>
  <si>
    <t>RAY</t>
  </si>
  <si>
    <t>HARRIS</t>
  </si>
  <si>
    <t>SCOTT</t>
  </si>
  <si>
    <t>FOX</t>
  </si>
  <si>
    <t>MCDONALD</t>
  </si>
  <si>
    <t>CRAIG</t>
  </si>
  <si>
    <t>DANIELS</t>
  </si>
  <si>
    <t>AUSTIN</t>
  </si>
  <si>
    <t>SCHWARTZ</t>
  </si>
  <si>
    <t>CHRISTENSEN</t>
  </si>
  <si>
    <t>MANN</t>
  </si>
  <si>
    <t>CARR</t>
  </si>
  <si>
    <t>SAUNDERS</t>
  </si>
  <si>
    <t>OSBORNE</t>
  </si>
  <si>
    <t>MURRAY</t>
  </si>
  <si>
    <t>PRICE</t>
  </si>
  <si>
    <t>KELLER</t>
  </si>
  <si>
    <t>RYAN</t>
  </si>
  <si>
    <t>ROBERSON</t>
  </si>
  <si>
    <t>BURNS</t>
  </si>
  <si>
    <t>INGRAM</t>
  </si>
  <si>
    <t>MUNOZ</t>
  </si>
  <si>
    <t>GRIFFITH</t>
  </si>
  <si>
    <t>PAGE</t>
  </si>
  <si>
    <t>PARK</t>
  </si>
  <si>
    <t>JENNINGS</t>
  </si>
  <si>
    <t>LLOYD</t>
  </si>
  <si>
    <t>SALAZAR</t>
  </si>
  <si>
    <t>REEVES</t>
  </si>
  <si>
    <t>STEWART</t>
  </si>
  <si>
    <t>HAMILTON</t>
  </si>
  <si>
    <t>BURKE</t>
  </si>
  <si>
    <t>BROWN</t>
  </si>
  <si>
    <t>HARPER</t>
  </si>
  <si>
    <t>COLLIER</t>
  </si>
  <si>
    <t>PARSONS</t>
  </si>
  <si>
    <t>ROBINSON</t>
  </si>
  <si>
    <t>CAIN</t>
  </si>
  <si>
    <t>COLON</t>
  </si>
  <si>
    <t>DIXON</t>
  </si>
  <si>
    <t>KING</t>
  </si>
  <si>
    <t>TAYLOR</t>
  </si>
  <si>
    <t>ADAMS</t>
  </si>
  <si>
    <t>WOLFE</t>
  </si>
  <si>
    <t>NEWTON</t>
  </si>
  <si>
    <t>BURTON</t>
  </si>
  <si>
    <t>PATRICK</t>
  </si>
  <si>
    <t>HENDERSON</t>
  </si>
  <si>
    <t>FERNANDEZ</t>
  </si>
  <si>
    <t>NORTON</t>
  </si>
  <si>
    <t>REYES</t>
  </si>
  <si>
    <t>PATTON</t>
  </si>
  <si>
    <t>MALONE</t>
  </si>
  <si>
    <t>BERRY</t>
  </si>
  <si>
    <t>LAWSON</t>
  </si>
  <si>
    <t>WALTERS</t>
  </si>
  <si>
    <t>DUNCAN</t>
  </si>
  <si>
    <t>SMITH</t>
  </si>
  <si>
    <t>OWENS</t>
  </si>
  <si>
    <t>SWANSON</t>
  </si>
  <si>
    <t>NUNEZ</t>
  </si>
  <si>
    <t>BRADLEY</t>
  </si>
  <si>
    <t>GUZMAN</t>
  </si>
  <si>
    <t>FOWLER</t>
  </si>
  <si>
    <t>HUFF</t>
  </si>
  <si>
    <t>JACKSON</t>
  </si>
  <si>
    <t>LUCAS</t>
  </si>
  <si>
    <t>MORRIS</t>
  </si>
  <si>
    <t>MARTIN</t>
  </si>
  <si>
    <t>VASQUEZ</t>
  </si>
  <si>
    <t>JAMES</t>
  </si>
  <si>
    <t>MALDONADO</t>
  </si>
  <si>
    <t>CRUZ</t>
  </si>
  <si>
    <t>UNDERWOOD</t>
  </si>
  <si>
    <t>BLACK</t>
  </si>
  <si>
    <t>SIMPSON</t>
  </si>
  <si>
    <t>CASTRO</t>
  </si>
  <si>
    <t>WILLIAMS</t>
  </si>
  <si>
    <t>LYNCH</t>
  </si>
  <si>
    <t>WADE</t>
  </si>
  <si>
    <t>THOMPSON</t>
  </si>
  <si>
    <t>HIGGINS</t>
  </si>
  <si>
    <t>PETERSON</t>
  </si>
  <si>
    <t>SPENCER</t>
  </si>
  <si>
    <t>SCHMIDT</t>
  </si>
  <si>
    <t>BURGESS</t>
  </si>
  <si>
    <t>CHANDLER</t>
  </si>
  <si>
    <t>ROBBINS</t>
  </si>
  <si>
    <t>JOSEPH</t>
  </si>
  <si>
    <t>HUDSON</t>
  </si>
  <si>
    <t>RAMSEY</t>
  </si>
  <si>
    <t>EDWARDS</t>
  </si>
  <si>
    <t>GONZALES</t>
  </si>
  <si>
    <t>BOONE</t>
  </si>
  <si>
    <t>SIMMONS</t>
  </si>
  <si>
    <t>LOGAN</t>
  </si>
  <si>
    <t>WELLS</t>
  </si>
  <si>
    <t>GROSS</t>
  </si>
  <si>
    <t>MONTGOMERY</t>
  </si>
  <si>
    <t>BECKER</t>
  </si>
  <si>
    <t>WEBER</t>
  </si>
  <si>
    <t>WEAVER</t>
  </si>
  <si>
    <t>ALEXANDER</t>
  </si>
  <si>
    <t>WALKER</t>
  </si>
  <si>
    <t>HAMPTON</t>
  </si>
  <si>
    <t>NELSON</t>
  </si>
  <si>
    <t>TUCKER</t>
  </si>
  <si>
    <t>WALLACE</t>
  </si>
  <si>
    <t>COPELAND</t>
  </si>
  <si>
    <t>HOLMES</t>
  </si>
  <si>
    <t>COX</t>
  </si>
  <si>
    <t>SHAW</t>
  </si>
  <si>
    <t>PAYNE</t>
  </si>
  <si>
    <t>ALVARADO</t>
  </si>
  <si>
    <t>HOWELL</t>
  </si>
  <si>
    <t>MILLER</t>
  </si>
  <si>
    <t>NEWMAN</t>
  </si>
  <si>
    <t>HAMMOND</t>
  </si>
  <si>
    <t>WEBSTER</t>
  </si>
  <si>
    <t>ROGERS</t>
  </si>
  <si>
    <t>ANDREWS</t>
  </si>
  <si>
    <t>KENNEDY</t>
  </si>
  <si>
    <t>BRIGGS</t>
  </si>
  <si>
    <t>YATES</t>
  </si>
  <si>
    <t>KNIGHT</t>
  </si>
  <si>
    <t>FRANK</t>
  </si>
  <si>
    <t>CHAMBERS</t>
  </si>
  <si>
    <t>BOWERS</t>
  </si>
  <si>
    <t>SHARP</t>
  </si>
  <si>
    <t>FISHER</t>
  </si>
  <si>
    <t>HERNANDEZ</t>
  </si>
  <si>
    <t>GIBBS</t>
  </si>
  <si>
    <t>ESTRADA</t>
  </si>
  <si>
    <t>WALSH</t>
  </si>
  <si>
    <t>BALL</t>
  </si>
  <si>
    <t>HARVEY</t>
  </si>
  <si>
    <t>WATSON</t>
  </si>
  <si>
    <t>RHODES</t>
  </si>
  <si>
    <t>MACK</t>
  </si>
  <si>
    <t>TATE</t>
  </si>
  <si>
    <t>STOKES</t>
  </si>
  <si>
    <t>HART</t>
  </si>
  <si>
    <t>TODD</t>
  </si>
  <si>
    <t>NEAL</t>
  </si>
  <si>
    <t>POWELL</t>
  </si>
  <si>
    <t>BARRETT</t>
  </si>
  <si>
    <t>FRANKLIN</t>
  </si>
  <si>
    <t>MCGEE</t>
  </si>
  <si>
    <t>MOSS</t>
  </si>
  <si>
    <t>GRAVES</t>
  </si>
  <si>
    <t>GUERRERO</t>
  </si>
  <si>
    <t>STEELE</t>
  </si>
  <si>
    <t>SILVA</t>
  </si>
  <si>
    <t>CASEY</t>
  </si>
  <si>
    <t>ALLISON</t>
  </si>
  <si>
    <t>BAILEY</t>
  </si>
  <si>
    <t>NGUYEN</t>
  </si>
  <si>
    <t>SIMS</t>
  </si>
  <si>
    <t>CUMMINGS</t>
  </si>
  <si>
    <t>BLAIR</t>
  </si>
  <si>
    <t>DAY</t>
  </si>
  <si>
    <t>LEONARD</t>
  </si>
  <si>
    <t>LAMBERT</t>
  </si>
  <si>
    <t>COLEMAN</t>
  </si>
  <si>
    <t>NORRIS</t>
  </si>
  <si>
    <t>PORTER</t>
  </si>
  <si>
    <t>POTTER</t>
  </si>
  <si>
    <t>CAMPBELL</t>
  </si>
  <si>
    <t>BROOKS</t>
  </si>
  <si>
    <t>WILKERSON</t>
  </si>
  <si>
    <t>MARSH</t>
  </si>
  <si>
    <t>REED</t>
  </si>
  <si>
    <t>MILLS</t>
  </si>
  <si>
    <t>BRYAN</t>
  </si>
  <si>
    <t>SUMMERS</t>
  </si>
  <si>
    <t>DELGADO</t>
  </si>
  <si>
    <t>RUIZ</t>
  </si>
  <si>
    <t>BLAKE</t>
  </si>
  <si>
    <t>MORRISON</t>
  </si>
  <si>
    <t>CLAYTON</t>
  </si>
  <si>
    <t>BANKS</t>
  </si>
  <si>
    <t>CASTILLO</t>
  </si>
  <si>
    <t>RIOS</t>
  </si>
  <si>
    <t>ADKINS</t>
  </si>
  <si>
    <t>ELLIS</t>
  </si>
  <si>
    <t>WARD</t>
  </si>
  <si>
    <t>LUNA</t>
  </si>
  <si>
    <t>RICHARDSON</t>
  </si>
  <si>
    <t>COHEN</t>
  </si>
  <si>
    <t>WALTON</t>
  </si>
  <si>
    <t>HORTON</t>
  </si>
  <si>
    <t>HUNT</t>
  </si>
  <si>
    <t>TRAN</t>
  </si>
  <si>
    <t>GREEN</t>
  </si>
  <si>
    <t>CLARKE</t>
  </si>
  <si>
    <t>FARMER</t>
  </si>
  <si>
    <t>CARROLL</t>
  </si>
  <si>
    <t>HAWKINS</t>
  </si>
  <si>
    <t>MAXWELL</t>
  </si>
  <si>
    <t>WOODS</t>
  </si>
  <si>
    <t>JENKINS</t>
  </si>
  <si>
    <t>WAGNER</t>
  </si>
  <si>
    <t>GUTIERREZ</t>
  </si>
  <si>
    <t>MOODY</t>
  </si>
  <si>
    <t>TURNER</t>
  </si>
  <si>
    <t>BARTON</t>
  </si>
  <si>
    <t>MENDOZA</t>
  </si>
  <si>
    <t>DOYLE</t>
  </si>
  <si>
    <t>TOWNSEND</t>
  </si>
  <si>
    <t>PEARSON</t>
  </si>
  <si>
    <t>STEPHENS</t>
  </si>
  <si>
    <t>NASH</t>
  </si>
  <si>
    <t>JEFFERSON</t>
  </si>
  <si>
    <t>SHERMAN</t>
  </si>
  <si>
    <t>BRYANT</t>
  </si>
  <si>
    <t>KIM</t>
  </si>
  <si>
    <t>ERICKSON</t>
  </si>
  <si>
    <t>DAVIS</t>
  </si>
  <si>
    <t>MCGUIRE</t>
  </si>
  <si>
    <t>WELCH</t>
  </si>
  <si>
    <t>MULLINS</t>
  </si>
  <si>
    <t>SANCHEZ</t>
  </si>
  <si>
    <t>GILL</t>
  </si>
  <si>
    <t>YOUNG</t>
  </si>
  <si>
    <t>RIVERA</t>
  </si>
  <si>
    <t>FORD</t>
  </si>
  <si>
    <t>LOVE</t>
  </si>
  <si>
    <t>PERRY</t>
  </si>
  <si>
    <t>PADILLA</t>
  </si>
  <si>
    <t>JOHNSON</t>
  </si>
  <si>
    <t>RODRIGUEZ</t>
  </si>
  <si>
    <t>AGUILAR</t>
  </si>
  <si>
    <t>MATHIS</t>
  </si>
  <si>
    <t>HOUSTON</t>
  </si>
  <si>
    <t>SANTOS</t>
  </si>
  <si>
    <t>PIERCE</t>
  </si>
  <si>
    <t>PITTMAN</t>
  </si>
  <si>
    <t>ARNOLD</t>
  </si>
  <si>
    <t>MCCORMICK</t>
  </si>
  <si>
    <t>BISHOP</t>
  </si>
  <si>
    <t>Course</t>
  </si>
  <si>
    <t>TEAM BOLLENIEN</t>
  </si>
  <si>
    <t>SauteMouflon</t>
  </si>
  <si>
    <t>GrandRaid6666</t>
  </si>
  <si>
    <t>TraildelaFactrice</t>
  </si>
  <si>
    <t>Femme</t>
  </si>
  <si>
    <t>Homme</t>
  </si>
  <si>
    <t>ARBUSIGNY</t>
  </si>
  <si>
    <t>MONTAUBAN</t>
  </si>
  <si>
    <t>Nombre</t>
  </si>
  <si>
    <t>Nom de la course</t>
  </si>
  <si>
    <t>Pays de provenance</t>
  </si>
  <si>
    <t>Taille Maillot</t>
  </si>
  <si>
    <t>Certificat médical</t>
  </si>
  <si>
    <t>Licence Triathlon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</si>
</sst>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.9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sz val="8"/>
      <name val="Arial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68">
    <xf numFmtId="0" fontId="0" fillId="0" borderId="0" xfId="0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Protection="1">
      <protection locked="0"/>
    </xf>
    <xf numFmtId="49" fontId="0" fillId="0" borderId="0" xfId="0" applyNumberForma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1" fillId="0" borderId="0" xfId="0" applyNumberFormat="1" applyFont="1"/>
    <xf numFmtId="14" fontId="0" fillId="0" borderId="0" xfId="0" applyNumberFormat="1" applyAlignment="1">
      <alignment horizontal="center"/>
    </xf>
    <xf numFmtId="44" fontId="0" fillId="0" borderId="0" xfId="3" applyFont="1"/>
    <xf numFmtId="49" fontId="0" fillId="0" borderId="0" xfId="0" applyNumberFormat="1" applyAlignment="1">
      <alignment horizontal="center"/>
    </xf>
    <xf numFmtId="49" fontId="11" fillId="0" borderId="0" xfId="0" applyNumberFormat="1" applyFont="1" applyAlignment="1">
      <alignment horizontal="center"/>
    </xf>
    <xf numFmtId="44" fontId="8" fillId="0" borderId="0" xfId="3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4" fontId="8" fillId="0" borderId="0" xfId="3" applyFont="1" applyAlignment="1">
      <alignment horizontal="right" vertical="center" wrapText="1"/>
    </xf>
    <xf numFmtId="44" fontId="8" fillId="0" borderId="0" xfId="3" applyFont="1"/>
    <xf numFmtId="44" fontId="8" fillId="0" borderId="0" xfId="3" applyFont="1" applyFill="1"/>
    <xf numFmtId="44" fontId="7" fillId="0" borderId="0" xfId="3" applyFont="1" applyFill="1"/>
    <xf numFmtId="44" fontId="7" fillId="0" borderId="0" xfId="3" applyFont="1"/>
    <xf numFmtId="44" fontId="6" fillId="0" borderId="0" xfId="3" applyFont="1"/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1" xfId="0" applyFont="1" applyBorder="1"/>
    <xf numFmtId="0" fontId="14" fillId="0" borderId="1" xfId="0" applyFont="1" applyBorder="1"/>
    <xf numFmtId="0" fontId="15" fillId="0" borderId="1" xfId="0" applyFont="1" applyBorder="1" applyAlignment="1">
      <alignment horizontal="left"/>
    </xf>
    <xf numFmtId="49" fontId="8" fillId="0" borderId="0" xfId="0" applyNumberFormat="1" applyFont="1"/>
    <xf numFmtId="0" fontId="16" fillId="0" borderId="1" xfId="0" applyFont="1" applyBorder="1"/>
    <xf numFmtId="0" fontId="17" fillId="0" borderId="1" xfId="0" applyFont="1" applyBorder="1"/>
    <xf numFmtId="0" fontId="17" fillId="2" borderId="1" xfId="0" applyFont="1" applyFill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0" borderId="1" xfId="0" applyFont="1" applyFill="1" applyBorder="1"/>
    <xf numFmtId="0" fontId="16" fillId="0" borderId="1" xfId="0" applyFont="1" applyFill="1" applyBorder="1" applyAlignment="1">
      <alignment horizontal="center"/>
    </xf>
  </cellXfs>
  <cellStyles count="8">
    <cellStyle name="Lien hypertexte 2" xfId="2" xr:uid="{00000000-0005-0000-0000-000001000000}"/>
    <cellStyle name="Lien hypertexte 3" xfId="5" xr:uid="{00000000-0005-0000-0000-000002000000}"/>
    <cellStyle name="Monétaire" xfId="3" builtinId="4"/>
    <cellStyle name="Normal" xfId="0" builtinId="0"/>
    <cellStyle name="Normal 2" xfId="1" xr:uid="{00000000-0005-0000-0000-000005000000}"/>
    <cellStyle name="Normal 3" xfId="4" xr:uid="{00000000-0005-0000-0000-000006000000}"/>
    <cellStyle name="Normal 4" xfId="6" xr:uid="{00000000-0005-0000-0000-000007000000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285750</xdr:colOff>
      <xdr:row>58</xdr:row>
      <xdr:rowOff>28575</xdr:rowOff>
    </xdr:to>
    <xdr:sp macro="" textlink="">
      <xdr:nvSpPr>
        <xdr:cNvPr id="1027" name="Zone de texte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285750</xdr:colOff>
      <xdr:row>58</xdr:row>
      <xdr:rowOff>28575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4392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4"/>
  <sheetViews>
    <sheetView tabSelected="1" workbookViewId="0">
      <selection activeCell="O43" sqref="O43"/>
    </sheetView>
  </sheetViews>
  <sheetFormatPr baseColWidth="10" defaultColWidth="14.42578125" defaultRowHeight="12.75" x14ac:dyDescent="0.2"/>
  <cols>
    <col min="1" max="1" width="24.28515625" bestFit="1" customWidth="1"/>
    <col min="2" max="2" width="8.42578125" bestFit="1" customWidth="1"/>
    <col min="3" max="3" width="14.5703125" bestFit="1" customWidth="1"/>
    <col min="4" max="4" width="10.42578125" bestFit="1" customWidth="1"/>
    <col min="5" max="5" width="19.42578125" style="15" bestFit="1" customWidth="1"/>
    <col min="6" max="6" width="9.85546875" style="15" bestFit="1" customWidth="1"/>
    <col min="7" max="7" width="9.7109375" style="29" bestFit="1" customWidth="1"/>
    <col min="8" max="8" width="6.140625" style="15" bestFit="1" customWidth="1"/>
    <col min="9" max="9" width="14.5703125" bestFit="1" customWidth="1"/>
    <col min="10" max="10" width="12.42578125" bestFit="1" customWidth="1"/>
    <col min="11" max="11" width="11.7109375" style="20" bestFit="1" customWidth="1"/>
    <col min="12" max="12" width="31.85546875" style="29" bestFit="1" customWidth="1"/>
    <col min="13" max="13" width="10.85546875" style="15" bestFit="1" customWidth="1"/>
    <col min="14" max="14" width="4.42578125" customWidth="1"/>
    <col min="15" max="15" width="23.85546875" bestFit="1" customWidth="1"/>
    <col min="16" max="16" width="12.85546875" customWidth="1"/>
    <col min="17" max="17" width="3.85546875" customWidth="1"/>
    <col min="18" max="18" width="4.28515625" customWidth="1"/>
    <col min="19" max="19" width="20.42578125" bestFit="1" customWidth="1"/>
    <col min="20" max="31" width="13.5703125" customWidth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7" t="s">
        <v>6</v>
      </c>
      <c r="H1" s="1" t="s">
        <v>7</v>
      </c>
      <c r="I1" s="1" t="s">
        <v>1085</v>
      </c>
      <c r="J1" s="1" t="s">
        <v>402</v>
      </c>
      <c r="K1" s="18" t="s">
        <v>8</v>
      </c>
      <c r="L1" s="1" t="s">
        <v>9</v>
      </c>
      <c r="M1" s="1" t="s">
        <v>10</v>
      </c>
      <c r="N1" s="4"/>
    </row>
    <row r="2" spans="1:21" ht="15.75" x14ac:dyDescent="0.25">
      <c r="A2" s="8" t="s">
        <v>107</v>
      </c>
      <c r="B2" s="6" t="s">
        <v>399</v>
      </c>
      <c r="C2" s="8" t="s">
        <v>901</v>
      </c>
      <c r="D2" t="s">
        <v>291</v>
      </c>
      <c r="E2" s="12">
        <v>33025</v>
      </c>
      <c r="F2" s="7" t="s">
        <v>16</v>
      </c>
      <c r="G2" s="9" t="s">
        <v>1091</v>
      </c>
      <c r="H2" s="11" t="s">
        <v>32</v>
      </c>
      <c r="I2" s="56" t="s">
        <v>1088</v>
      </c>
      <c r="J2" s="39">
        <v>117</v>
      </c>
      <c r="K2" s="10">
        <v>63240</v>
      </c>
      <c r="L2" s="28" t="s">
        <v>108</v>
      </c>
      <c r="M2" s="11" t="s">
        <v>15</v>
      </c>
      <c r="O2" s="59" t="s">
        <v>1095</v>
      </c>
      <c r="P2" s="59" t="s">
        <v>1094</v>
      </c>
      <c r="Q2" s="42"/>
      <c r="S2" s="59"/>
      <c r="T2" s="59" t="s">
        <v>1090</v>
      </c>
      <c r="U2" s="59" t="s">
        <v>1091</v>
      </c>
    </row>
    <row r="3" spans="1:21" ht="15.75" x14ac:dyDescent="0.25">
      <c r="A3" s="8" t="s">
        <v>107</v>
      </c>
      <c r="B3" s="6" t="s">
        <v>399</v>
      </c>
      <c r="C3" s="8" t="s">
        <v>840</v>
      </c>
      <c r="D3" t="s">
        <v>544</v>
      </c>
      <c r="E3" s="12">
        <v>29818</v>
      </c>
      <c r="F3" s="7" t="s">
        <v>16</v>
      </c>
      <c r="G3" s="9" t="s">
        <v>1091</v>
      </c>
      <c r="H3" s="11" t="s">
        <v>17</v>
      </c>
      <c r="I3" s="56" t="s">
        <v>1087</v>
      </c>
      <c r="J3" s="35">
        <v>64.5</v>
      </c>
      <c r="K3" s="10">
        <v>81120</v>
      </c>
      <c r="L3" s="28" t="s">
        <v>111</v>
      </c>
      <c r="M3" s="11" t="s">
        <v>15</v>
      </c>
      <c r="O3" s="53" t="s">
        <v>190</v>
      </c>
      <c r="P3" s="64">
        <f>COUNTIF($I$2:$I$440,O3)</f>
        <v>6</v>
      </c>
      <c r="Q3" s="42"/>
      <c r="S3" s="49" t="s">
        <v>259</v>
      </c>
      <c r="T3" s="65">
        <f t="shared" ref="T3:T10" si="0">COUNTIFS($F$2:$F$432,S3,$G$2:$G$432,$T$2)</f>
        <v>0</v>
      </c>
      <c r="U3" s="65">
        <f t="shared" ref="U3:U10" si="1">COUNTIFS($F$2:$F$432,S3,$G$2:$G$432,$U$2)</f>
        <v>1</v>
      </c>
    </row>
    <row r="4" spans="1:21" ht="15.75" x14ac:dyDescent="0.25">
      <c r="A4" s="8" t="s">
        <v>107</v>
      </c>
      <c r="B4" s="6" t="s">
        <v>399</v>
      </c>
      <c r="C4" s="8" t="s">
        <v>906</v>
      </c>
      <c r="D4" t="s">
        <v>548</v>
      </c>
      <c r="E4" s="12">
        <v>30134</v>
      </c>
      <c r="F4" s="7" t="s">
        <v>16</v>
      </c>
      <c r="G4" s="9" t="s">
        <v>1091</v>
      </c>
      <c r="H4" s="11" t="s">
        <v>13</v>
      </c>
      <c r="I4" s="56" t="s">
        <v>1088</v>
      </c>
      <c r="J4" s="35">
        <v>117</v>
      </c>
      <c r="K4" s="10">
        <v>16110</v>
      </c>
      <c r="L4" s="28" t="s">
        <v>115</v>
      </c>
      <c r="M4" s="11" t="s">
        <v>15</v>
      </c>
      <c r="O4" s="53" t="s">
        <v>1087</v>
      </c>
      <c r="P4" s="64">
        <f>COUNTIF($I$2:$I$440,O4)</f>
        <v>121</v>
      </c>
      <c r="Q4" s="42"/>
      <c r="S4" s="49" t="s">
        <v>251</v>
      </c>
      <c r="T4" s="65">
        <f t="shared" si="0"/>
        <v>0</v>
      </c>
      <c r="U4" s="65">
        <f t="shared" si="1"/>
        <v>2</v>
      </c>
    </row>
    <row r="5" spans="1:21" ht="15.75" x14ac:dyDescent="0.25">
      <c r="A5" s="8" t="s">
        <v>107</v>
      </c>
      <c r="B5" s="6" t="s">
        <v>399</v>
      </c>
      <c r="C5" s="8" t="s">
        <v>832</v>
      </c>
      <c r="D5" t="s">
        <v>549</v>
      </c>
      <c r="E5" s="12">
        <v>33115</v>
      </c>
      <c r="F5" s="7" t="s">
        <v>16</v>
      </c>
      <c r="G5" s="9" t="s">
        <v>1091</v>
      </c>
      <c r="H5" s="11" t="s">
        <v>32</v>
      </c>
      <c r="I5" s="56" t="s">
        <v>1087</v>
      </c>
      <c r="J5" s="35">
        <v>54.5</v>
      </c>
      <c r="K5" s="10">
        <v>97419</v>
      </c>
      <c r="L5" s="28" t="s">
        <v>116</v>
      </c>
      <c r="M5" s="11" t="s">
        <v>15</v>
      </c>
      <c r="O5" s="53" t="s">
        <v>1088</v>
      </c>
      <c r="P5" s="64">
        <f>COUNTIF($I$2:$I$440,O5)</f>
        <v>217</v>
      </c>
      <c r="Q5" s="42"/>
      <c r="S5" s="49" t="s">
        <v>238</v>
      </c>
      <c r="T5" s="65">
        <f t="shared" si="0"/>
        <v>0</v>
      </c>
      <c r="U5" s="65">
        <f t="shared" si="1"/>
        <v>1</v>
      </c>
    </row>
    <row r="6" spans="1:21" ht="15.75" x14ac:dyDescent="0.25">
      <c r="A6" s="8" t="s">
        <v>107</v>
      </c>
      <c r="B6" s="6" t="s">
        <v>399</v>
      </c>
      <c r="C6" s="8" t="s">
        <v>907</v>
      </c>
      <c r="D6" t="s">
        <v>550</v>
      </c>
      <c r="E6" s="12">
        <v>31364</v>
      </c>
      <c r="F6" s="7" t="s">
        <v>16</v>
      </c>
      <c r="G6" s="9" t="s">
        <v>1091</v>
      </c>
      <c r="H6" s="11" t="s">
        <v>17</v>
      </c>
      <c r="I6" s="56" t="s">
        <v>1087</v>
      </c>
      <c r="J6" s="35">
        <v>47</v>
      </c>
      <c r="K6" s="10">
        <v>34560</v>
      </c>
      <c r="L6" s="28" t="s">
        <v>117</v>
      </c>
      <c r="M6" s="11" t="s">
        <v>15</v>
      </c>
      <c r="O6" s="54" t="s">
        <v>396</v>
      </c>
      <c r="P6" s="64">
        <f>COUNTIF($I$2:$I$440,O6)</f>
        <v>27</v>
      </c>
      <c r="Q6" s="42"/>
      <c r="S6" s="48" t="s">
        <v>16</v>
      </c>
      <c r="T6" s="65">
        <f t="shared" si="0"/>
        <v>22</v>
      </c>
      <c r="U6" s="65">
        <f t="shared" si="1"/>
        <v>94</v>
      </c>
    </row>
    <row r="7" spans="1:21" ht="15.75" x14ac:dyDescent="0.25">
      <c r="A7" s="8" t="s">
        <v>107</v>
      </c>
      <c r="B7" s="6" t="s">
        <v>399</v>
      </c>
      <c r="C7" s="8" t="s">
        <v>908</v>
      </c>
      <c r="D7" t="s">
        <v>551</v>
      </c>
      <c r="E7" s="12">
        <v>31471</v>
      </c>
      <c r="F7" s="7" t="s">
        <v>16</v>
      </c>
      <c r="G7" s="9" t="s">
        <v>1091</v>
      </c>
      <c r="H7" s="11" t="s">
        <v>13</v>
      </c>
      <c r="I7" s="56" t="s">
        <v>1087</v>
      </c>
      <c r="J7" s="35">
        <v>47</v>
      </c>
      <c r="K7" s="10">
        <v>74100</v>
      </c>
      <c r="L7" s="28" t="s">
        <v>118</v>
      </c>
      <c r="M7" s="11" t="s">
        <v>19</v>
      </c>
      <c r="O7" s="53" t="s">
        <v>1089</v>
      </c>
      <c r="P7" s="64">
        <f>COUNTIF($I$2:$I$440,O7)</f>
        <v>60</v>
      </c>
      <c r="Q7" s="42"/>
      <c r="S7" s="48" t="s">
        <v>12</v>
      </c>
      <c r="T7" s="65">
        <f t="shared" si="0"/>
        <v>42</v>
      </c>
      <c r="U7" s="65">
        <f t="shared" si="1"/>
        <v>125</v>
      </c>
    </row>
    <row r="8" spans="1:21" ht="15.75" x14ac:dyDescent="0.25">
      <c r="A8" s="8" t="s">
        <v>107</v>
      </c>
      <c r="B8" s="6" t="s">
        <v>399</v>
      </c>
      <c r="C8" s="8" t="s">
        <v>909</v>
      </c>
      <c r="D8" t="s">
        <v>489</v>
      </c>
      <c r="E8" s="12">
        <v>32382</v>
      </c>
      <c r="F8" s="7" t="s">
        <v>16</v>
      </c>
      <c r="G8" s="9" t="s">
        <v>1091</v>
      </c>
      <c r="H8" s="11" t="s">
        <v>13</v>
      </c>
      <c r="I8" s="56" t="s">
        <v>1088</v>
      </c>
      <c r="J8" s="35">
        <v>117</v>
      </c>
      <c r="K8" s="10">
        <v>19170</v>
      </c>
      <c r="L8" s="28" t="s">
        <v>119</v>
      </c>
      <c r="M8" s="11" t="s">
        <v>15</v>
      </c>
      <c r="Q8" s="42"/>
      <c r="S8" s="48" t="s">
        <v>20</v>
      </c>
      <c r="T8" s="65">
        <f t="shared" si="0"/>
        <v>31</v>
      </c>
      <c r="U8" s="65">
        <f t="shared" si="1"/>
        <v>93</v>
      </c>
    </row>
    <row r="9" spans="1:21" ht="15.75" x14ac:dyDescent="0.25">
      <c r="A9" s="8" t="s">
        <v>107</v>
      </c>
      <c r="B9" s="6" t="s">
        <v>399</v>
      </c>
      <c r="C9" s="8" t="s">
        <v>852</v>
      </c>
      <c r="D9" t="s">
        <v>495</v>
      </c>
      <c r="E9" s="12">
        <v>31473</v>
      </c>
      <c r="F9" s="7" t="s">
        <v>16</v>
      </c>
      <c r="G9" s="9" t="s">
        <v>1090</v>
      </c>
      <c r="H9" s="11" t="s">
        <v>17</v>
      </c>
      <c r="I9" s="56" t="s">
        <v>1088</v>
      </c>
      <c r="J9" s="35">
        <v>117</v>
      </c>
      <c r="K9" s="10">
        <v>31600</v>
      </c>
      <c r="L9" s="28" t="s">
        <v>120</v>
      </c>
      <c r="M9" s="11" t="s">
        <v>15</v>
      </c>
      <c r="O9" s="59" t="s">
        <v>5</v>
      </c>
      <c r="P9" s="59" t="s">
        <v>1094</v>
      </c>
      <c r="Q9" s="42"/>
      <c r="S9" s="48" t="s">
        <v>51</v>
      </c>
      <c r="T9" s="65">
        <f t="shared" si="0"/>
        <v>3</v>
      </c>
      <c r="U9" s="65">
        <f t="shared" si="1"/>
        <v>14</v>
      </c>
    </row>
    <row r="10" spans="1:21" ht="15.75" x14ac:dyDescent="0.25">
      <c r="A10" s="8" t="s">
        <v>107</v>
      </c>
      <c r="B10" s="8" t="s">
        <v>397</v>
      </c>
      <c r="C10" s="8" t="s">
        <v>916</v>
      </c>
      <c r="D10" t="s">
        <v>558</v>
      </c>
      <c r="E10" s="12">
        <v>34439</v>
      </c>
      <c r="F10" s="7" t="s">
        <v>16</v>
      </c>
      <c r="G10" s="9" t="s">
        <v>1090</v>
      </c>
      <c r="H10" s="11" t="s">
        <v>32</v>
      </c>
      <c r="I10" s="56" t="s">
        <v>1089</v>
      </c>
      <c r="J10" s="35">
        <v>20</v>
      </c>
      <c r="K10" s="10">
        <v>42320</v>
      </c>
      <c r="L10" s="28" t="s">
        <v>127</v>
      </c>
      <c r="M10" s="11" t="s">
        <v>15</v>
      </c>
      <c r="O10" s="66" t="s">
        <v>16</v>
      </c>
      <c r="P10" s="64">
        <f>COUNTIF($F$2:$F$439,O10)</f>
        <v>116</v>
      </c>
      <c r="Q10" s="42"/>
      <c r="S10" s="48" t="s">
        <v>254</v>
      </c>
      <c r="T10" s="65">
        <f t="shared" si="0"/>
        <v>1</v>
      </c>
      <c r="U10" s="65">
        <f t="shared" si="1"/>
        <v>2</v>
      </c>
    </row>
    <row r="11" spans="1:21" ht="15.75" x14ac:dyDescent="0.25">
      <c r="A11" s="8" t="s">
        <v>107</v>
      </c>
      <c r="B11" s="6" t="s">
        <v>399</v>
      </c>
      <c r="C11" s="8" t="s">
        <v>920</v>
      </c>
      <c r="D11" t="s">
        <v>562</v>
      </c>
      <c r="E11" s="12">
        <v>33234</v>
      </c>
      <c r="F11" s="7" t="s">
        <v>16</v>
      </c>
      <c r="G11" s="9" t="s">
        <v>1091</v>
      </c>
      <c r="H11" s="11" t="s">
        <v>13</v>
      </c>
      <c r="I11" s="56" t="s">
        <v>1088</v>
      </c>
      <c r="J11" s="35">
        <v>117</v>
      </c>
      <c r="K11" s="10">
        <v>63400</v>
      </c>
      <c r="L11" s="28" t="s">
        <v>132</v>
      </c>
      <c r="M11" s="11" t="s">
        <v>15</v>
      </c>
      <c r="O11" s="66" t="s">
        <v>12</v>
      </c>
      <c r="P11" s="64">
        <f>COUNTIF($F$2:$F$439,O11)</f>
        <v>167</v>
      </c>
      <c r="Q11" s="42"/>
      <c r="S11" s="43"/>
      <c r="T11" s="15"/>
      <c r="U11" s="15"/>
    </row>
    <row r="12" spans="1:21" ht="15.75" x14ac:dyDescent="0.25">
      <c r="A12" s="8" t="s">
        <v>107</v>
      </c>
      <c r="B12" s="6" t="s">
        <v>399</v>
      </c>
      <c r="C12" s="8" t="s">
        <v>828</v>
      </c>
      <c r="D12" t="s">
        <v>491</v>
      </c>
      <c r="E12" s="12">
        <v>29269</v>
      </c>
      <c r="F12" s="7" t="s">
        <v>16</v>
      </c>
      <c r="G12" s="9" t="s">
        <v>1091</v>
      </c>
      <c r="H12" s="11" t="s">
        <v>13</v>
      </c>
      <c r="I12" s="56" t="s">
        <v>1088</v>
      </c>
      <c r="J12" s="35">
        <v>117</v>
      </c>
      <c r="K12" s="10">
        <v>94130</v>
      </c>
      <c r="L12" s="28" t="s">
        <v>134</v>
      </c>
      <c r="M12" s="11" t="s">
        <v>15</v>
      </c>
      <c r="O12" s="66" t="s">
        <v>20</v>
      </c>
      <c r="P12" s="64">
        <f>COUNTIF($F$2:$F$439,O12)</f>
        <v>124</v>
      </c>
      <c r="Q12" s="42"/>
      <c r="S12" s="59"/>
      <c r="T12" s="59" t="s">
        <v>1090</v>
      </c>
      <c r="U12" s="59" t="s">
        <v>1091</v>
      </c>
    </row>
    <row r="13" spans="1:21" ht="15.75" x14ac:dyDescent="0.25">
      <c r="A13" s="8" t="s">
        <v>107</v>
      </c>
      <c r="B13" s="6" t="s">
        <v>399</v>
      </c>
      <c r="C13" s="8" t="s">
        <v>826</v>
      </c>
      <c r="D13" t="s">
        <v>565</v>
      </c>
      <c r="E13" s="12">
        <v>29060</v>
      </c>
      <c r="F13" s="7" t="s">
        <v>16</v>
      </c>
      <c r="G13" s="9" t="s">
        <v>1091</v>
      </c>
      <c r="H13" s="11" t="s">
        <v>13</v>
      </c>
      <c r="I13" s="56" t="s">
        <v>1088</v>
      </c>
      <c r="J13" s="35">
        <v>117</v>
      </c>
      <c r="K13" s="10">
        <v>81210</v>
      </c>
      <c r="L13" s="28" t="s">
        <v>135</v>
      </c>
      <c r="M13" s="11" t="s">
        <v>15</v>
      </c>
      <c r="O13" s="66" t="s">
        <v>51</v>
      </c>
      <c r="P13" s="64">
        <f>COUNTIF($F$2:$F$439,O13)</f>
        <v>17</v>
      </c>
      <c r="Q13" s="42"/>
      <c r="S13" s="57" t="s">
        <v>190</v>
      </c>
      <c r="T13" s="65">
        <f>COUNTIFS($I$2:$I$432,S13,$G$2:$G$432,$T$12)</f>
        <v>3</v>
      </c>
      <c r="U13" s="65">
        <f>COUNTIFS($I$2:$I$432,S13,$G$2:$G$432,$U$12)</f>
        <v>3</v>
      </c>
    </row>
    <row r="14" spans="1:21" ht="15.75" x14ac:dyDescent="0.25">
      <c r="A14" s="8" t="s">
        <v>107</v>
      </c>
      <c r="B14" s="6" t="s">
        <v>399</v>
      </c>
      <c r="C14" s="8" t="s">
        <v>923</v>
      </c>
      <c r="D14" t="s">
        <v>566</v>
      </c>
      <c r="E14" s="12">
        <v>30101</v>
      </c>
      <c r="F14" s="7" t="s">
        <v>16</v>
      </c>
      <c r="G14" s="9" t="s">
        <v>1091</v>
      </c>
      <c r="H14" s="11" t="s">
        <v>17</v>
      </c>
      <c r="I14" s="56" t="s">
        <v>1087</v>
      </c>
      <c r="J14" s="35">
        <v>47</v>
      </c>
      <c r="K14" s="10">
        <v>26110</v>
      </c>
      <c r="L14" s="28" t="s">
        <v>136</v>
      </c>
      <c r="M14" s="11" t="s">
        <v>15</v>
      </c>
      <c r="O14" s="66" t="s">
        <v>254</v>
      </c>
      <c r="P14" s="64">
        <f>COUNTIF($F$2:$F$439,O14)</f>
        <v>3</v>
      </c>
      <c r="Q14" s="42"/>
      <c r="S14" s="57" t="s">
        <v>1087</v>
      </c>
      <c r="T14" s="65">
        <f>COUNTIFS($I$2:$I$432,S14,$G$2:$G$432,$T$2)</f>
        <v>23</v>
      </c>
      <c r="U14" s="65">
        <f>COUNTIFS($I$2:$I$432,S14,$G$2:$G$432,$U$12)</f>
        <v>98</v>
      </c>
    </row>
    <row r="15" spans="1:21" ht="15.75" x14ac:dyDescent="0.25">
      <c r="A15" s="8" t="s">
        <v>107</v>
      </c>
      <c r="B15" s="8" t="s">
        <v>397</v>
      </c>
      <c r="C15" s="8" t="s">
        <v>790</v>
      </c>
      <c r="D15" t="s">
        <v>569</v>
      </c>
      <c r="E15" s="12">
        <v>29381</v>
      </c>
      <c r="F15" s="7" t="s">
        <v>16</v>
      </c>
      <c r="G15" s="9" t="s">
        <v>1091</v>
      </c>
      <c r="H15" s="11" t="s">
        <v>17</v>
      </c>
      <c r="I15" s="56" t="s">
        <v>1088</v>
      </c>
      <c r="J15" s="35">
        <v>117</v>
      </c>
      <c r="K15" s="10">
        <v>77500</v>
      </c>
      <c r="L15" s="28" t="s">
        <v>138</v>
      </c>
      <c r="M15" s="11" t="s">
        <v>15</v>
      </c>
      <c r="Q15" s="42"/>
      <c r="S15" s="57" t="s">
        <v>1088</v>
      </c>
      <c r="T15" s="65">
        <f>COUNTIFS($I$2:$I$432,S15,$G$2:$G$432,$T$2)</f>
        <v>24</v>
      </c>
      <c r="U15" s="65">
        <f>COUNTIFS($I$2:$I$432,S15,$G$2:$G$432,$U$12)</f>
        <v>193</v>
      </c>
    </row>
    <row r="16" spans="1:21" ht="15.75" x14ac:dyDescent="0.25">
      <c r="A16" s="8" t="s">
        <v>107</v>
      </c>
      <c r="B16" s="6" t="s">
        <v>399</v>
      </c>
      <c r="C16" s="8" t="s">
        <v>925</v>
      </c>
      <c r="D16" t="s">
        <v>573</v>
      </c>
      <c r="E16" s="12">
        <v>30795</v>
      </c>
      <c r="F16" s="7" t="s">
        <v>16</v>
      </c>
      <c r="G16" s="9" t="s">
        <v>1090</v>
      </c>
      <c r="H16" s="11" t="s">
        <v>32</v>
      </c>
      <c r="I16" s="56" t="s">
        <v>1088</v>
      </c>
      <c r="J16" s="35">
        <v>117</v>
      </c>
      <c r="K16" s="10">
        <v>49084</v>
      </c>
      <c r="L16" s="28" t="s">
        <v>142</v>
      </c>
      <c r="M16" s="11" t="s">
        <v>143</v>
      </c>
      <c r="O16" s="59" t="s">
        <v>1096</v>
      </c>
      <c r="P16" s="59" t="s">
        <v>1094</v>
      </c>
      <c r="Q16" s="42"/>
      <c r="S16" s="58" t="s">
        <v>396</v>
      </c>
      <c r="T16" s="65">
        <f>COUNTIFS($I$2:$I$432,S16,$G$2:$G$432,$T$2)</f>
        <v>17</v>
      </c>
      <c r="U16" s="65">
        <f>COUNTIFS($I$2:$I$432,S16,$G$2:$G$432,$U$12)</f>
        <v>10</v>
      </c>
    </row>
    <row r="17" spans="1:21" ht="15.75" x14ac:dyDescent="0.25">
      <c r="A17" s="8" t="s">
        <v>107</v>
      </c>
      <c r="B17" s="8" t="s">
        <v>397</v>
      </c>
      <c r="C17" s="8" t="s">
        <v>927</v>
      </c>
      <c r="D17" t="s">
        <v>576</v>
      </c>
      <c r="E17" s="12">
        <v>29304</v>
      </c>
      <c r="F17" s="7" t="s">
        <v>16</v>
      </c>
      <c r="G17" s="9" t="s">
        <v>1090</v>
      </c>
      <c r="H17" s="11" t="s">
        <v>32</v>
      </c>
      <c r="I17" s="56" t="s">
        <v>1087</v>
      </c>
      <c r="J17" s="35">
        <v>47</v>
      </c>
      <c r="K17" s="10">
        <v>42800</v>
      </c>
      <c r="L17" s="28" t="s">
        <v>145</v>
      </c>
      <c r="M17" s="11" t="s">
        <v>15</v>
      </c>
      <c r="O17" s="53" t="s">
        <v>15</v>
      </c>
      <c r="P17" s="64">
        <f t="shared" ref="P17:P23" si="2">COUNTIF($M$2:$M$434,O17)</f>
        <v>414</v>
      </c>
      <c r="Q17" s="42"/>
      <c r="S17" s="57" t="s">
        <v>1089</v>
      </c>
      <c r="T17" s="65">
        <f>COUNTIFS($I$2:$I$432,S17,$G$2:$G$432,$T$2)</f>
        <v>32</v>
      </c>
      <c r="U17" s="65">
        <f>COUNTIFS($I$2:$I$432,S17,$G$2:$G$432,$U$12)</f>
        <v>28</v>
      </c>
    </row>
    <row r="18" spans="1:21" ht="15.75" x14ac:dyDescent="0.25">
      <c r="A18" s="8" t="s">
        <v>107</v>
      </c>
      <c r="B18" s="6" t="s">
        <v>399</v>
      </c>
      <c r="C18" s="8" t="s">
        <v>928</v>
      </c>
      <c r="D18" t="s">
        <v>577</v>
      </c>
      <c r="E18" s="12">
        <v>30441</v>
      </c>
      <c r="F18" s="7" t="s">
        <v>16</v>
      </c>
      <c r="G18" s="9" t="s">
        <v>1091</v>
      </c>
      <c r="H18" s="11" t="s">
        <v>13</v>
      </c>
      <c r="I18" s="56" t="s">
        <v>1087</v>
      </c>
      <c r="J18" s="35">
        <v>54.5</v>
      </c>
      <c r="K18" s="10">
        <v>83149</v>
      </c>
      <c r="L18" s="28" t="s">
        <v>146</v>
      </c>
      <c r="M18" s="11" t="s">
        <v>15</v>
      </c>
      <c r="O18" s="53" t="s">
        <v>25</v>
      </c>
      <c r="P18" s="64">
        <f t="shared" si="2"/>
        <v>1</v>
      </c>
      <c r="Q18" s="42"/>
      <c r="R18" s="43"/>
      <c r="S18" s="61"/>
      <c r="T18" s="46"/>
      <c r="U18" s="46"/>
    </row>
    <row r="19" spans="1:21" ht="15.75" x14ac:dyDescent="0.25">
      <c r="A19" s="8" t="s">
        <v>107</v>
      </c>
      <c r="B19" s="8" t="s">
        <v>397</v>
      </c>
      <c r="C19" s="8" t="s">
        <v>932</v>
      </c>
      <c r="D19" t="s">
        <v>582</v>
      </c>
      <c r="E19" s="12">
        <v>32207</v>
      </c>
      <c r="F19" s="7" t="s">
        <v>16</v>
      </c>
      <c r="G19" s="9" t="s">
        <v>1090</v>
      </c>
      <c r="H19" s="11" t="s">
        <v>17</v>
      </c>
      <c r="I19" s="56" t="s">
        <v>1088</v>
      </c>
      <c r="J19" s="35">
        <v>127</v>
      </c>
      <c r="K19" s="10">
        <v>60270</v>
      </c>
      <c r="L19" s="28" t="s">
        <v>151</v>
      </c>
      <c r="M19" s="11" t="s">
        <v>15</v>
      </c>
      <c r="O19" s="53" t="s">
        <v>166</v>
      </c>
      <c r="P19" s="64">
        <f t="shared" si="2"/>
        <v>1</v>
      </c>
      <c r="Q19" s="42"/>
      <c r="R19" s="43"/>
      <c r="S19" s="44"/>
      <c r="T19" s="62" t="s">
        <v>1098</v>
      </c>
      <c r="U19" s="63"/>
    </row>
    <row r="20" spans="1:21" ht="15.75" x14ac:dyDescent="0.25">
      <c r="A20" s="8" t="s">
        <v>107</v>
      </c>
      <c r="B20" s="8" t="s">
        <v>397</v>
      </c>
      <c r="C20" s="8" t="s">
        <v>793</v>
      </c>
      <c r="D20" t="s">
        <v>456</v>
      </c>
      <c r="E20" s="12">
        <v>30816</v>
      </c>
      <c r="F20" s="7" t="s">
        <v>16</v>
      </c>
      <c r="G20" s="9" t="s">
        <v>1091</v>
      </c>
      <c r="H20" s="11" t="s">
        <v>32</v>
      </c>
      <c r="I20" s="56" t="s">
        <v>1088</v>
      </c>
      <c r="J20" s="35">
        <v>117</v>
      </c>
      <c r="K20" s="10">
        <v>44240</v>
      </c>
      <c r="L20" s="28" t="s">
        <v>152</v>
      </c>
      <c r="M20" s="11" t="s">
        <v>15</v>
      </c>
      <c r="O20" s="53" t="s">
        <v>35</v>
      </c>
      <c r="P20" s="64">
        <f t="shared" si="2"/>
        <v>1</v>
      </c>
      <c r="Q20" s="42"/>
      <c r="R20" s="43"/>
      <c r="S20" s="59" t="s">
        <v>1095</v>
      </c>
      <c r="T20" s="59" t="s">
        <v>1090</v>
      </c>
      <c r="U20" s="59" t="s">
        <v>1091</v>
      </c>
    </row>
    <row r="21" spans="1:21" ht="15.75" x14ac:dyDescent="0.25">
      <c r="A21" s="8" t="s">
        <v>107</v>
      </c>
      <c r="B21" s="6" t="s">
        <v>399</v>
      </c>
      <c r="C21" s="8" t="s">
        <v>882</v>
      </c>
      <c r="D21" t="s">
        <v>585</v>
      </c>
      <c r="E21" s="12">
        <v>33025</v>
      </c>
      <c r="F21" s="7" t="s">
        <v>16</v>
      </c>
      <c r="G21" s="9" t="s">
        <v>1091</v>
      </c>
      <c r="H21" s="11" t="s">
        <v>32</v>
      </c>
      <c r="I21" s="56" t="s">
        <v>1088</v>
      </c>
      <c r="J21" s="35">
        <v>117</v>
      </c>
      <c r="K21" s="10">
        <v>85240</v>
      </c>
      <c r="L21" s="28" t="s">
        <v>155</v>
      </c>
      <c r="M21" s="11" t="s">
        <v>15</v>
      </c>
      <c r="O21" s="53" t="s">
        <v>262</v>
      </c>
      <c r="P21" s="64">
        <f t="shared" si="2"/>
        <v>1</v>
      </c>
      <c r="Q21" s="42"/>
      <c r="R21" s="43"/>
      <c r="S21" s="67" t="s">
        <v>16</v>
      </c>
      <c r="T21" s="65">
        <f>COUNTIFS($B$2:$B$432,"CM",$F$2:$F$432,"SE",$G$2:$G$432,"Femme")</f>
        <v>8</v>
      </c>
      <c r="U21" s="65">
        <f>COUNTIFS($B$2:$B$432,"CM",$F$2:$F$432,"SE",$G$2:$G$432,"Homme")</f>
        <v>27</v>
      </c>
    </row>
    <row r="22" spans="1:21" ht="15.75" x14ac:dyDescent="0.25">
      <c r="A22" s="8" t="s">
        <v>107</v>
      </c>
      <c r="B22" s="13" t="s">
        <v>399</v>
      </c>
      <c r="C22" s="8" t="s">
        <v>938</v>
      </c>
      <c r="D22" t="s">
        <v>590</v>
      </c>
      <c r="E22" s="12">
        <v>31295</v>
      </c>
      <c r="F22" s="7" t="s">
        <v>16</v>
      </c>
      <c r="G22" s="9" t="s">
        <v>1091</v>
      </c>
      <c r="H22" s="11" t="s">
        <v>17</v>
      </c>
      <c r="I22" s="56" t="s">
        <v>1088</v>
      </c>
      <c r="J22" s="35">
        <v>117</v>
      </c>
      <c r="K22" s="10">
        <v>34620</v>
      </c>
      <c r="L22" s="28" t="s">
        <v>160</v>
      </c>
      <c r="M22" s="11" t="s">
        <v>15</v>
      </c>
      <c r="O22" s="53" t="s">
        <v>22</v>
      </c>
      <c r="P22" s="64">
        <f t="shared" si="2"/>
        <v>3</v>
      </c>
      <c r="Q22" s="42"/>
      <c r="R22" s="43"/>
      <c r="S22" s="67" t="s">
        <v>12</v>
      </c>
      <c r="T22" s="65">
        <f t="shared" ref="T22" si="3">COUNTIFS($B$2:$B$432,"CM",$F$2:$F$432,"V1",$G$2:$G$432,"Femme")</f>
        <v>12</v>
      </c>
      <c r="U22" s="65">
        <f t="shared" ref="U22" si="4">COUNTIFS($B$2:$B$432,"CM",$F$2:$F$432,"V1",$G$2:$G$432,"Homme")</f>
        <v>45</v>
      </c>
    </row>
    <row r="23" spans="1:21" ht="15.75" x14ac:dyDescent="0.25">
      <c r="A23" s="8" t="s">
        <v>107</v>
      </c>
      <c r="B23" s="6" t="s">
        <v>397</v>
      </c>
      <c r="C23" s="8" t="s">
        <v>787</v>
      </c>
      <c r="D23" t="s">
        <v>598</v>
      </c>
      <c r="E23" s="12">
        <v>23533</v>
      </c>
      <c r="F23" s="7" t="s">
        <v>16</v>
      </c>
      <c r="G23" s="9" t="s">
        <v>1090</v>
      </c>
      <c r="H23" s="11" t="s">
        <v>32</v>
      </c>
      <c r="I23" s="56" t="s">
        <v>1087</v>
      </c>
      <c r="J23" s="35">
        <v>54.5</v>
      </c>
      <c r="K23" s="10">
        <v>34120</v>
      </c>
      <c r="L23" s="28" t="s">
        <v>171</v>
      </c>
      <c r="M23" s="11" t="s">
        <v>15</v>
      </c>
      <c r="O23" s="53" t="s">
        <v>19</v>
      </c>
      <c r="P23" s="64">
        <f t="shared" si="2"/>
        <v>8</v>
      </c>
      <c r="Q23" s="42"/>
      <c r="R23" s="43"/>
      <c r="S23" s="67" t="s">
        <v>20</v>
      </c>
      <c r="T23" s="65">
        <f>COUNTIFS($B$2:$B$432,"CM",$F$2:$F$432,"V2",$G$2:$G$432,"Femme")</f>
        <v>5</v>
      </c>
      <c r="U23" s="65">
        <f>COUNTIFS($B$2:$B$432,"CM",$F$2:$F$432,"V2",$G$2:$G$432,"Homme")</f>
        <v>31</v>
      </c>
    </row>
    <row r="24" spans="1:21" ht="15.75" x14ac:dyDescent="0.25">
      <c r="A24" s="8" t="s">
        <v>107</v>
      </c>
      <c r="B24" s="6" t="s">
        <v>399</v>
      </c>
      <c r="C24" s="8" t="s">
        <v>944</v>
      </c>
      <c r="D24" t="s">
        <v>599</v>
      </c>
      <c r="E24" s="12">
        <v>33158</v>
      </c>
      <c r="F24" s="7" t="s">
        <v>16</v>
      </c>
      <c r="G24" s="9" t="s">
        <v>1091</v>
      </c>
      <c r="H24" s="11" t="s">
        <v>17</v>
      </c>
      <c r="I24" s="56" t="s">
        <v>1088</v>
      </c>
      <c r="J24" s="35">
        <v>117</v>
      </c>
      <c r="K24" s="10">
        <v>35410</v>
      </c>
      <c r="L24" s="28" t="s">
        <v>172</v>
      </c>
      <c r="M24" s="11" t="s">
        <v>15</v>
      </c>
      <c r="Q24" s="42"/>
      <c r="R24" s="43"/>
      <c r="S24" s="67" t="s">
        <v>51</v>
      </c>
      <c r="T24" s="65">
        <f>COUNTIFS($B$2:$B$432,"CM",$F$2:$F$432,"V3",$G$2:$G$432,"Femme")</f>
        <v>1</v>
      </c>
      <c r="U24" s="65">
        <f>COUNTIFS($B$2:$B$432,"CM",$F$2:$F$432,"V3",$G$2:$G$432,"Homme")</f>
        <v>3</v>
      </c>
    </row>
    <row r="25" spans="1:21" ht="15.75" x14ac:dyDescent="0.25">
      <c r="A25" s="8" t="s">
        <v>107</v>
      </c>
      <c r="B25" s="6" t="s">
        <v>397</v>
      </c>
      <c r="C25" s="8" t="s">
        <v>946</v>
      </c>
      <c r="D25" t="s">
        <v>601</v>
      </c>
      <c r="E25" s="12">
        <v>29249</v>
      </c>
      <c r="F25" s="7" t="s">
        <v>16</v>
      </c>
      <c r="G25" s="9" t="s">
        <v>1091</v>
      </c>
      <c r="H25" s="11" t="s">
        <v>17</v>
      </c>
      <c r="I25" s="56" t="s">
        <v>1087</v>
      </c>
      <c r="J25" s="35">
        <v>47</v>
      </c>
      <c r="K25" s="10">
        <v>11120</v>
      </c>
      <c r="L25" s="28" t="s">
        <v>175</v>
      </c>
      <c r="M25" s="11" t="s">
        <v>15</v>
      </c>
      <c r="O25" s="59" t="s">
        <v>1097</v>
      </c>
      <c r="P25" s="59" t="s">
        <v>1094</v>
      </c>
      <c r="S25" s="67" t="s">
        <v>254</v>
      </c>
      <c r="T25" s="65">
        <f>COUNTIFS($B$2:$B$432,"CM",$F$2:$F$432,"V4",$G$2:$G$432,"Femme")</f>
        <v>0</v>
      </c>
      <c r="U25" s="65">
        <f>COUNTIFS($B$2:$B$432,"CM",$F$2:$F$432,"V4",$G$2:$G$432,"Homme")</f>
        <v>0</v>
      </c>
    </row>
    <row r="26" spans="1:21" ht="15.75" x14ac:dyDescent="0.25">
      <c r="A26" s="8" t="s">
        <v>107</v>
      </c>
      <c r="B26" s="6" t="s">
        <v>397</v>
      </c>
      <c r="C26" s="8" t="s">
        <v>947</v>
      </c>
      <c r="D26" t="s">
        <v>602</v>
      </c>
      <c r="E26" s="12">
        <v>29325</v>
      </c>
      <c r="F26" s="7" t="s">
        <v>16</v>
      </c>
      <c r="G26" s="9" t="s">
        <v>1091</v>
      </c>
      <c r="H26" s="11" t="s">
        <v>32</v>
      </c>
      <c r="I26" s="56" t="s">
        <v>1088</v>
      </c>
      <c r="J26" s="35">
        <v>117</v>
      </c>
      <c r="K26" s="10">
        <v>83200</v>
      </c>
      <c r="L26" s="28" t="s">
        <v>176</v>
      </c>
      <c r="M26" s="11" t="s">
        <v>15</v>
      </c>
      <c r="O26" s="66" t="s">
        <v>32</v>
      </c>
      <c r="P26" s="64">
        <f>COUNTIF($H$2:$H$440,O26)</f>
        <v>96</v>
      </c>
      <c r="S26" s="60"/>
    </row>
    <row r="27" spans="1:21" ht="15.75" x14ac:dyDescent="0.25">
      <c r="A27" s="8" t="s">
        <v>107</v>
      </c>
      <c r="B27" s="8" t="s">
        <v>397</v>
      </c>
      <c r="C27" s="8" t="s">
        <v>222</v>
      </c>
      <c r="D27" t="s">
        <v>542</v>
      </c>
      <c r="E27" s="12">
        <v>26519</v>
      </c>
      <c r="F27" s="41" t="s">
        <v>12</v>
      </c>
      <c r="G27" s="9" t="s">
        <v>1091</v>
      </c>
      <c r="H27" s="11" t="s">
        <v>13</v>
      </c>
      <c r="I27" s="56" t="s">
        <v>1087</v>
      </c>
      <c r="J27" s="35">
        <v>54.5</v>
      </c>
      <c r="K27" s="10">
        <v>34210</v>
      </c>
      <c r="L27" s="28" t="s">
        <v>109</v>
      </c>
      <c r="M27" s="11" t="s">
        <v>15</v>
      </c>
      <c r="O27" s="66" t="s">
        <v>17</v>
      </c>
      <c r="P27" s="64">
        <f>COUNTIF($H$2:$H$440,O27)</f>
        <v>194</v>
      </c>
    </row>
    <row r="28" spans="1:21" ht="15.75" x14ac:dyDescent="0.25">
      <c r="A28" s="8" t="s">
        <v>107</v>
      </c>
      <c r="B28" s="6" t="s">
        <v>399</v>
      </c>
      <c r="C28" s="8" t="s">
        <v>903</v>
      </c>
      <c r="D28" t="s">
        <v>545</v>
      </c>
      <c r="E28" s="12">
        <v>27825</v>
      </c>
      <c r="F28" s="41" t="s">
        <v>12</v>
      </c>
      <c r="G28" s="9" t="s">
        <v>1091</v>
      </c>
      <c r="H28" s="11" t="s">
        <v>17</v>
      </c>
      <c r="I28" s="56" t="s">
        <v>1088</v>
      </c>
      <c r="J28" s="35">
        <v>117</v>
      </c>
      <c r="K28" s="10">
        <v>81990</v>
      </c>
      <c r="L28" s="28" t="s">
        <v>112</v>
      </c>
      <c r="M28" s="11" t="s">
        <v>15</v>
      </c>
      <c r="O28" s="66" t="s">
        <v>13</v>
      </c>
      <c r="P28" s="64">
        <f>COUNTIF($H$2:$H$440,O28)</f>
        <v>114</v>
      </c>
      <c r="S28" s="44"/>
      <c r="T28" s="62" t="s">
        <v>1099</v>
      </c>
      <c r="U28" s="63"/>
    </row>
    <row r="29" spans="1:21" ht="15.75" x14ac:dyDescent="0.25">
      <c r="A29" s="8" t="s">
        <v>107</v>
      </c>
      <c r="B29" s="8" t="s">
        <v>397</v>
      </c>
      <c r="C29" s="8" t="s">
        <v>910</v>
      </c>
      <c r="D29" t="s">
        <v>552</v>
      </c>
      <c r="E29" s="12">
        <v>27682</v>
      </c>
      <c r="F29" s="41" t="s">
        <v>12</v>
      </c>
      <c r="G29" s="9" t="s">
        <v>1091</v>
      </c>
      <c r="H29" s="11" t="s">
        <v>32</v>
      </c>
      <c r="I29" s="56" t="s">
        <v>1088</v>
      </c>
      <c r="J29" s="35">
        <v>117</v>
      </c>
      <c r="K29" s="10">
        <v>81500</v>
      </c>
      <c r="L29" s="28" t="s">
        <v>121</v>
      </c>
      <c r="M29" s="11" t="s">
        <v>15</v>
      </c>
      <c r="O29" s="66" t="s">
        <v>48</v>
      </c>
      <c r="P29" s="64">
        <f>COUNTIF($H$2:$H$440,O29)</f>
        <v>27</v>
      </c>
      <c r="S29" s="59" t="s">
        <v>1095</v>
      </c>
      <c r="T29" s="59" t="s">
        <v>1090</v>
      </c>
      <c r="U29" s="59" t="s">
        <v>1091</v>
      </c>
    </row>
    <row r="30" spans="1:21" ht="15.75" x14ac:dyDescent="0.25">
      <c r="A30" s="8" t="s">
        <v>107</v>
      </c>
      <c r="B30" s="6" t="s">
        <v>399</v>
      </c>
      <c r="C30" s="8" t="s">
        <v>911</v>
      </c>
      <c r="D30" t="s">
        <v>553</v>
      </c>
      <c r="E30" s="12">
        <v>27157</v>
      </c>
      <c r="F30" s="41" t="s">
        <v>12</v>
      </c>
      <c r="G30" s="9" t="s">
        <v>1091</v>
      </c>
      <c r="H30" s="11" t="s">
        <v>13</v>
      </c>
      <c r="I30" s="56" t="s">
        <v>1088</v>
      </c>
      <c r="J30" s="35">
        <v>99.45</v>
      </c>
      <c r="K30" s="10">
        <v>34270</v>
      </c>
      <c r="L30" s="28" t="s">
        <v>122</v>
      </c>
      <c r="M30" s="11" t="s">
        <v>15</v>
      </c>
      <c r="S30" s="67" t="s">
        <v>16</v>
      </c>
      <c r="T30" s="65">
        <f>COUNTIFS($B$2:$B$432,"TRIA",$F$2:$F$432,"SE",$G$2:$G$432,"Femme")</f>
        <v>11</v>
      </c>
      <c r="U30" s="65">
        <f>COUNTIFS($B$2:$B$432,"TRIA",$F$2:$F$432,"SE",$G$2:$G$432,"Homme")</f>
        <v>59</v>
      </c>
    </row>
    <row r="31" spans="1:21" ht="15.75" x14ac:dyDescent="0.25">
      <c r="A31" s="8" t="s">
        <v>107</v>
      </c>
      <c r="B31" s="8" t="s">
        <v>397</v>
      </c>
      <c r="C31" s="8" t="s">
        <v>914</v>
      </c>
      <c r="D31" t="s">
        <v>512</v>
      </c>
      <c r="E31" s="12">
        <v>25685</v>
      </c>
      <c r="F31" s="41" t="s">
        <v>12</v>
      </c>
      <c r="G31" s="9" t="s">
        <v>1091</v>
      </c>
      <c r="H31" s="11" t="s">
        <v>32</v>
      </c>
      <c r="I31" s="56" t="s">
        <v>1089</v>
      </c>
      <c r="J31" s="35">
        <v>20</v>
      </c>
      <c r="K31" s="10">
        <v>30900</v>
      </c>
      <c r="L31" s="28" t="s">
        <v>70</v>
      </c>
      <c r="M31" s="11" t="s">
        <v>15</v>
      </c>
      <c r="O31" s="59" t="s">
        <v>6</v>
      </c>
      <c r="P31" s="59" t="s">
        <v>1094</v>
      </c>
      <c r="S31" s="67" t="s">
        <v>12</v>
      </c>
      <c r="T31" s="65">
        <f>COUNTIFS($B$2:$B$432,"TRIA",$F$2:$F$432,"V1",$G$2:$G$432,"Femme")</f>
        <v>23</v>
      </c>
      <c r="U31" s="65">
        <f>COUNTIFS($B$2:$B$432,"TRIA",$F$2:$F$432,"V1",$G$2:$G$432,"Homme")</f>
        <v>57</v>
      </c>
    </row>
    <row r="32" spans="1:21" ht="15.75" x14ac:dyDescent="0.25">
      <c r="A32" s="8" t="s">
        <v>107</v>
      </c>
      <c r="B32" s="8" t="s">
        <v>397</v>
      </c>
      <c r="C32" s="8" t="s">
        <v>915</v>
      </c>
      <c r="D32" t="s">
        <v>557</v>
      </c>
      <c r="E32" s="12">
        <v>26467</v>
      </c>
      <c r="F32" s="41" t="s">
        <v>12</v>
      </c>
      <c r="G32" s="9" t="s">
        <v>1091</v>
      </c>
      <c r="H32" s="11" t="s">
        <v>17</v>
      </c>
      <c r="I32" s="56" t="s">
        <v>1088</v>
      </c>
      <c r="J32" s="35">
        <v>125</v>
      </c>
      <c r="K32" s="10">
        <v>83136</v>
      </c>
      <c r="L32" s="28" t="s">
        <v>126</v>
      </c>
      <c r="M32" s="11" t="s">
        <v>15</v>
      </c>
      <c r="O32" s="55" t="s">
        <v>1090</v>
      </c>
      <c r="P32" s="64">
        <f>COUNTIF($G$2:$G$432,O32)</f>
        <v>99</v>
      </c>
      <c r="S32" s="67" t="s">
        <v>20</v>
      </c>
      <c r="T32" s="65">
        <f>COUNTIFS($B$2:$B$432,"TRIA",$F$2:$F$432,"V2",$G$2:$G$432,"Femme")</f>
        <v>14</v>
      </c>
      <c r="U32" s="65">
        <f>COUNTIFS($B$2:$B$432,"TRIA",$F$2:$F$432,"V2",$G$2:$G$432,"Homme")</f>
        <v>44</v>
      </c>
    </row>
    <row r="33" spans="1:21" ht="15.75" x14ac:dyDescent="0.25">
      <c r="A33" s="8" t="s">
        <v>107</v>
      </c>
      <c r="B33" s="8" t="s">
        <v>397</v>
      </c>
      <c r="C33" s="8" t="s">
        <v>917</v>
      </c>
      <c r="D33" t="s">
        <v>559</v>
      </c>
      <c r="E33" s="12">
        <v>25793</v>
      </c>
      <c r="F33" s="41" t="s">
        <v>12</v>
      </c>
      <c r="G33" s="9" t="s">
        <v>1090</v>
      </c>
      <c r="H33" s="11" t="s">
        <v>32</v>
      </c>
      <c r="I33" s="56" t="s">
        <v>1089</v>
      </c>
      <c r="J33" s="35">
        <v>20</v>
      </c>
      <c r="K33" s="10">
        <v>30820</v>
      </c>
      <c r="L33" s="28" t="s">
        <v>128</v>
      </c>
      <c r="M33" s="11" t="s">
        <v>15</v>
      </c>
      <c r="O33" s="55" t="s">
        <v>1091</v>
      </c>
      <c r="P33" s="64">
        <f>COUNTIF($G$2:$G$432,O33)</f>
        <v>332</v>
      </c>
      <c r="S33" s="67" t="s">
        <v>51</v>
      </c>
      <c r="T33" s="65">
        <f>COUNTIFS($B$2:$B$432,"TRIA",$F$2:$F$432,"V3",$G$2:$G$432,"Femme")</f>
        <v>1</v>
      </c>
      <c r="U33" s="65">
        <f>COUNTIFS($B$2:$B$432,"TRIA",$F$2:$F$432,"V3",$G$2:$G$432,"Homme")</f>
        <v>8</v>
      </c>
    </row>
    <row r="34" spans="1:21" ht="15.75" x14ac:dyDescent="0.25">
      <c r="A34" s="8" t="s">
        <v>107</v>
      </c>
      <c r="B34" s="6" t="s">
        <v>399</v>
      </c>
      <c r="C34" s="8" t="s">
        <v>919</v>
      </c>
      <c r="D34" t="s">
        <v>561</v>
      </c>
      <c r="E34" s="12">
        <v>28683</v>
      </c>
      <c r="F34" s="41" t="s">
        <v>12</v>
      </c>
      <c r="G34" s="9" t="s">
        <v>1091</v>
      </c>
      <c r="H34" s="11" t="s">
        <v>13</v>
      </c>
      <c r="I34" s="56" t="s">
        <v>1087</v>
      </c>
      <c r="J34" s="35">
        <v>47</v>
      </c>
      <c r="K34" s="10">
        <v>34970</v>
      </c>
      <c r="L34" s="28" t="s">
        <v>131</v>
      </c>
      <c r="M34" s="11" t="s">
        <v>15</v>
      </c>
      <c r="S34" s="67" t="s">
        <v>254</v>
      </c>
      <c r="T34" s="65">
        <f>COUNTIFS($B$2:$B$432,"TRIA",$F$2:$F$432,"V4",$G$2:$G$432,"Femme")</f>
        <v>1</v>
      </c>
      <c r="U34" s="65">
        <f>COUNTIFS($B$2:$B$432,"TRIA",$F$2:$F$432,"V4",$G$2:$G$432,"Homme")</f>
        <v>2</v>
      </c>
    </row>
    <row r="35" spans="1:21" x14ac:dyDescent="0.2">
      <c r="A35" s="8" t="s">
        <v>107</v>
      </c>
      <c r="B35" s="6" t="s">
        <v>399</v>
      </c>
      <c r="C35" s="8" t="s">
        <v>922</v>
      </c>
      <c r="D35" t="s">
        <v>564</v>
      </c>
      <c r="E35" s="12">
        <v>27720</v>
      </c>
      <c r="F35" s="41" t="s">
        <v>12</v>
      </c>
      <c r="G35" s="9" t="s">
        <v>1091</v>
      </c>
      <c r="H35" s="11" t="s">
        <v>17</v>
      </c>
      <c r="I35" s="56" t="s">
        <v>1088</v>
      </c>
      <c r="J35" s="35">
        <v>117</v>
      </c>
      <c r="K35" s="10">
        <v>43700</v>
      </c>
      <c r="L35" s="28" t="s">
        <v>133</v>
      </c>
      <c r="M35" s="11" t="s">
        <v>15</v>
      </c>
      <c r="P35" s="6"/>
      <c r="S35" s="60"/>
    </row>
    <row r="36" spans="1:21" x14ac:dyDescent="0.2">
      <c r="A36" s="8" t="s">
        <v>107</v>
      </c>
      <c r="B36" s="8" t="s">
        <v>397</v>
      </c>
      <c r="C36" s="8" t="s">
        <v>803</v>
      </c>
      <c r="D36" t="s">
        <v>567</v>
      </c>
      <c r="E36" s="12">
        <v>26224</v>
      </c>
      <c r="F36" s="41" t="s">
        <v>12</v>
      </c>
      <c r="G36" s="9" t="s">
        <v>1091</v>
      </c>
      <c r="H36" s="11" t="s">
        <v>17</v>
      </c>
      <c r="I36" s="56" t="s">
        <v>1088</v>
      </c>
      <c r="J36" s="35">
        <v>117</v>
      </c>
      <c r="K36" s="10">
        <v>85600</v>
      </c>
      <c r="L36" s="28" t="s">
        <v>137</v>
      </c>
      <c r="M36" s="11" t="s">
        <v>15</v>
      </c>
      <c r="P36" s="6"/>
    </row>
    <row r="37" spans="1:21" x14ac:dyDescent="0.2">
      <c r="A37" s="8" t="s">
        <v>107</v>
      </c>
      <c r="B37" s="8" t="s">
        <v>397</v>
      </c>
      <c r="C37" s="8" t="s">
        <v>813</v>
      </c>
      <c r="D37" t="s">
        <v>568</v>
      </c>
      <c r="E37" s="12">
        <v>25560</v>
      </c>
      <c r="F37" s="41" t="s">
        <v>12</v>
      </c>
      <c r="G37" s="9" t="s">
        <v>1091</v>
      </c>
      <c r="H37" s="11" t="s">
        <v>13</v>
      </c>
      <c r="I37" s="56" t="s">
        <v>1088</v>
      </c>
      <c r="J37" s="35">
        <v>117</v>
      </c>
      <c r="K37" s="10">
        <v>31570</v>
      </c>
      <c r="L37" s="28" t="s">
        <v>85</v>
      </c>
      <c r="M37" s="11" t="s">
        <v>15</v>
      </c>
      <c r="P37" s="6"/>
    </row>
    <row r="38" spans="1:21" x14ac:dyDescent="0.2">
      <c r="A38" s="8" t="s">
        <v>107</v>
      </c>
      <c r="B38" s="8" t="s">
        <v>397</v>
      </c>
      <c r="C38" s="8" t="s">
        <v>335</v>
      </c>
      <c r="D38" t="s">
        <v>571</v>
      </c>
      <c r="E38" s="12">
        <v>26788</v>
      </c>
      <c r="F38" s="41" t="s">
        <v>12</v>
      </c>
      <c r="G38" s="9" t="s">
        <v>1091</v>
      </c>
      <c r="H38" s="11" t="s">
        <v>17</v>
      </c>
      <c r="I38" s="56" t="s">
        <v>1088</v>
      </c>
      <c r="J38" s="35">
        <v>117</v>
      </c>
      <c r="K38" s="10">
        <v>40180</v>
      </c>
      <c r="L38" s="28" t="s">
        <v>140</v>
      </c>
      <c r="M38" s="11" t="s">
        <v>15</v>
      </c>
      <c r="P38" s="6"/>
    </row>
    <row r="39" spans="1:21" x14ac:dyDescent="0.2">
      <c r="A39" s="8" t="s">
        <v>107</v>
      </c>
      <c r="B39" s="6" t="s">
        <v>399</v>
      </c>
      <c r="C39" s="8" t="s">
        <v>825</v>
      </c>
      <c r="D39" t="s">
        <v>572</v>
      </c>
      <c r="E39" s="12">
        <v>25886</v>
      </c>
      <c r="F39" s="41" t="s">
        <v>12</v>
      </c>
      <c r="G39" s="9" t="s">
        <v>1091</v>
      </c>
      <c r="H39" s="11" t="s">
        <v>13</v>
      </c>
      <c r="I39" s="56" t="s">
        <v>1088</v>
      </c>
      <c r="J39" s="35">
        <v>117</v>
      </c>
      <c r="K39" s="10">
        <v>44650</v>
      </c>
      <c r="L39" s="28" t="s">
        <v>141</v>
      </c>
      <c r="M39" s="11" t="s">
        <v>15</v>
      </c>
      <c r="P39" s="6"/>
    </row>
    <row r="40" spans="1:21" x14ac:dyDescent="0.2">
      <c r="A40" s="8" t="s">
        <v>107</v>
      </c>
      <c r="B40" s="8" t="s">
        <v>397</v>
      </c>
      <c r="C40" s="8" t="s">
        <v>926</v>
      </c>
      <c r="D40" t="s">
        <v>574</v>
      </c>
      <c r="E40" s="12">
        <v>28018</v>
      </c>
      <c r="F40" s="41" t="s">
        <v>12</v>
      </c>
      <c r="G40" s="9" t="s">
        <v>1090</v>
      </c>
      <c r="H40" s="11" t="s">
        <v>32</v>
      </c>
      <c r="I40" s="56" t="s">
        <v>1089</v>
      </c>
      <c r="J40" s="35">
        <v>20</v>
      </c>
      <c r="K40" s="10">
        <v>82290</v>
      </c>
      <c r="L40" s="9" t="s">
        <v>144</v>
      </c>
      <c r="M40" s="11" t="s">
        <v>15</v>
      </c>
      <c r="P40" s="6"/>
    </row>
    <row r="41" spans="1:21" x14ac:dyDescent="0.2">
      <c r="A41" s="8" t="s">
        <v>107</v>
      </c>
      <c r="B41" s="8" t="s">
        <v>397</v>
      </c>
      <c r="C41" s="8" t="s">
        <v>929</v>
      </c>
      <c r="D41" t="s">
        <v>578</v>
      </c>
      <c r="E41" s="12">
        <v>27240</v>
      </c>
      <c r="F41" s="41" t="s">
        <v>12</v>
      </c>
      <c r="G41" s="9" t="s">
        <v>1090</v>
      </c>
      <c r="H41" s="11" t="s">
        <v>32</v>
      </c>
      <c r="I41" s="56" t="s">
        <v>1088</v>
      </c>
      <c r="J41" s="35">
        <v>117</v>
      </c>
      <c r="K41" s="10">
        <v>31200</v>
      </c>
      <c r="L41" s="28" t="s">
        <v>147</v>
      </c>
      <c r="M41" s="11" t="s">
        <v>15</v>
      </c>
      <c r="P41" s="6"/>
    </row>
    <row r="42" spans="1:21" x14ac:dyDescent="0.2">
      <c r="A42" s="8" t="s">
        <v>107</v>
      </c>
      <c r="B42" s="8" t="s">
        <v>397</v>
      </c>
      <c r="C42" s="8" t="s">
        <v>930</v>
      </c>
      <c r="D42" t="s">
        <v>579</v>
      </c>
      <c r="E42" s="12">
        <v>28501</v>
      </c>
      <c r="F42" s="41" t="s">
        <v>12</v>
      </c>
      <c r="G42" s="9" t="s">
        <v>1091</v>
      </c>
      <c r="H42" s="11" t="s">
        <v>17</v>
      </c>
      <c r="I42" s="56" t="s">
        <v>1088</v>
      </c>
      <c r="J42" s="35">
        <v>117</v>
      </c>
      <c r="K42" s="10">
        <v>13570</v>
      </c>
      <c r="L42" s="28" t="s">
        <v>148</v>
      </c>
      <c r="M42" s="11" t="s">
        <v>15</v>
      </c>
      <c r="P42" s="6"/>
    </row>
    <row r="43" spans="1:21" x14ac:dyDescent="0.2">
      <c r="A43" s="8" t="s">
        <v>107</v>
      </c>
      <c r="B43" s="6" t="s">
        <v>399</v>
      </c>
      <c r="C43" s="8" t="s">
        <v>883</v>
      </c>
      <c r="D43" t="s">
        <v>580</v>
      </c>
      <c r="E43" s="12">
        <v>27932</v>
      </c>
      <c r="F43" s="41" t="s">
        <v>12</v>
      </c>
      <c r="G43" s="9" t="s">
        <v>1091</v>
      </c>
      <c r="H43" s="11" t="s">
        <v>17</v>
      </c>
      <c r="I43" s="56" t="s">
        <v>1088</v>
      </c>
      <c r="J43" s="35">
        <v>117</v>
      </c>
      <c r="K43" s="10">
        <v>12230</v>
      </c>
      <c r="L43" s="28" t="s">
        <v>149</v>
      </c>
      <c r="M43" s="11" t="s">
        <v>15</v>
      </c>
      <c r="P43" s="6"/>
    </row>
    <row r="44" spans="1:21" x14ac:dyDescent="0.2">
      <c r="A44" s="8" t="s">
        <v>107</v>
      </c>
      <c r="B44" s="6" t="s">
        <v>399</v>
      </c>
      <c r="C44" s="8" t="s">
        <v>933</v>
      </c>
      <c r="D44" t="s">
        <v>583</v>
      </c>
      <c r="E44" s="12">
        <v>27360</v>
      </c>
      <c r="F44" s="41" t="s">
        <v>12</v>
      </c>
      <c r="G44" s="9" t="s">
        <v>1091</v>
      </c>
      <c r="H44" s="11" t="s">
        <v>17</v>
      </c>
      <c r="I44" s="56" t="s">
        <v>1088</v>
      </c>
      <c r="J44" s="35">
        <v>117</v>
      </c>
      <c r="K44" s="10">
        <v>74560</v>
      </c>
      <c r="L44" s="28" t="s">
        <v>153</v>
      </c>
      <c r="M44" s="11" t="s">
        <v>15</v>
      </c>
      <c r="P44" s="6"/>
    </row>
    <row r="45" spans="1:21" x14ac:dyDescent="0.2">
      <c r="A45" s="8" t="s">
        <v>107</v>
      </c>
      <c r="B45" s="6" t="s">
        <v>399</v>
      </c>
      <c r="C45" s="8" t="s">
        <v>934</v>
      </c>
      <c r="D45" t="s">
        <v>584</v>
      </c>
      <c r="E45" s="12">
        <v>27540</v>
      </c>
      <c r="F45" s="41" t="s">
        <v>12</v>
      </c>
      <c r="G45" s="9" t="s">
        <v>1091</v>
      </c>
      <c r="H45" s="11" t="s">
        <v>32</v>
      </c>
      <c r="I45" s="56" t="s">
        <v>1088</v>
      </c>
      <c r="J45" s="35">
        <v>117</v>
      </c>
      <c r="K45" s="10">
        <v>74800</v>
      </c>
      <c r="L45" s="28" t="s">
        <v>154</v>
      </c>
      <c r="M45" s="11" t="s">
        <v>15</v>
      </c>
      <c r="P45" s="6"/>
    </row>
    <row r="46" spans="1:21" x14ac:dyDescent="0.2">
      <c r="A46" s="8" t="s">
        <v>107</v>
      </c>
      <c r="B46" s="8" t="s">
        <v>397</v>
      </c>
      <c r="C46" s="8" t="s">
        <v>794</v>
      </c>
      <c r="D46" t="s">
        <v>586</v>
      </c>
      <c r="E46" s="12">
        <v>27304</v>
      </c>
      <c r="F46" s="41" t="s">
        <v>12</v>
      </c>
      <c r="G46" s="9" t="s">
        <v>1091</v>
      </c>
      <c r="H46" s="11" t="s">
        <v>13</v>
      </c>
      <c r="I46" s="56" t="s">
        <v>1088</v>
      </c>
      <c r="J46" s="35">
        <v>135</v>
      </c>
      <c r="K46" s="10">
        <v>94120</v>
      </c>
      <c r="L46" s="28" t="s">
        <v>156</v>
      </c>
      <c r="M46" s="11" t="s">
        <v>15</v>
      </c>
      <c r="P46" s="6"/>
    </row>
    <row r="47" spans="1:21" x14ac:dyDescent="0.2">
      <c r="A47" s="8" t="s">
        <v>107</v>
      </c>
      <c r="B47" s="13" t="s">
        <v>397</v>
      </c>
      <c r="C47" s="8" t="s">
        <v>937</v>
      </c>
      <c r="D47" t="s">
        <v>589</v>
      </c>
      <c r="E47" s="14">
        <v>27834</v>
      </c>
      <c r="F47" s="41" t="s">
        <v>12</v>
      </c>
      <c r="G47" s="9" t="s">
        <v>1091</v>
      </c>
      <c r="H47" s="11" t="s">
        <v>48</v>
      </c>
      <c r="I47" s="56" t="s">
        <v>1088</v>
      </c>
      <c r="J47" s="35">
        <v>135</v>
      </c>
      <c r="K47" s="10">
        <v>32600</v>
      </c>
      <c r="L47" s="28" t="s">
        <v>159</v>
      </c>
      <c r="M47" s="11" t="s">
        <v>15</v>
      </c>
      <c r="P47" s="6"/>
    </row>
    <row r="48" spans="1:21" x14ac:dyDescent="0.2">
      <c r="A48" s="8" t="s">
        <v>107</v>
      </c>
      <c r="B48" s="6" t="s">
        <v>397</v>
      </c>
      <c r="C48" s="8" t="s">
        <v>939</v>
      </c>
      <c r="D48" t="s">
        <v>591</v>
      </c>
      <c r="E48" s="12">
        <v>31192</v>
      </c>
      <c r="F48" s="41" t="s">
        <v>12</v>
      </c>
      <c r="G48" s="9" t="s">
        <v>1091</v>
      </c>
      <c r="H48" s="11" t="s">
        <v>17</v>
      </c>
      <c r="I48" s="56" t="s">
        <v>1088</v>
      </c>
      <c r="J48" s="35">
        <v>117</v>
      </c>
      <c r="K48" s="10">
        <v>33170</v>
      </c>
      <c r="L48" s="28" t="s">
        <v>161</v>
      </c>
      <c r="M48" s="11" t="s">
        <v>15</v>
      </c>
      <c r="P48" s="6"/>
    </row>
    <row r="49" spans="1:16" x14ac:dyDescent="0.2">
      <c r="A49" s="8" t="s">
        <v>107</v>
      </c>
      <c r="B49" s="6" t="s">
        <v>397</v>
      </c>
      <c r="C49" s="8" t="s">
        <v>940</v>
      </c>
      <c r="D49" t="s">
        <v>592</v>
      </c>
      <c r="E49" s="12">
        <v>28522</v>
      </c>
      <c r="F49" s="41" t="s">
        <v>12</v>
      </c>
      <c r="G49" s="9" t="s">
        <v>1091</v>
      </c>
      <c r="H49" s="11" t="s">
        <v>17</v>
      </c>
      <c r="I49" s="56" t="s">
        <v>1088</v>
      </c>
      <c r="J49" s="35">
        <v>117</v>
      </c>
      <c r="K49" s="10">
        <v>97417</v>
      </c>
      <c r="L49" s="28" t="s">
        <v>162</v>
      </c>
      <c r="M49" s="11" t="s">
        <v>15</v>
      </c>
      <c r="P49" s="6"/>
    </row>
    <row r="50" spans="1:16" x14ac:dyDescent="0.2">
      <c r="A50" s="8" t="s">
        <v>107</v>
      </c>
      <c r="B50" s="6" t="s">
        <v>397</v>
      </c>
      <c r="C50" s="8" t="s">
        <v>836</v>
      </c>
      <c r="D50" t="s">
        <v>593</v>
      </c>
      <c r="E50" s="12">
        <v>26212</v>
      </c>
      <c r="F50" s="41" t="s">
        <v>12</v>
      </c>
      <c r="G50" s="9" t="s">
        <v>1091</v>
      </c>
      <c r="H50" s="11" t="s">
        <v>13</v>
      </c>
      <c r="I50" s="56" t="s">
        <v>1087</v>
      </c>
      <c r="J50" s="35">
        <v>54.5</v>
      </c>
      <c r="K50" s="10">
        <v>11700</v>
      </c>
      <c r="L50" s="28" t="s">
        <v>163</v>
      </c>
      <c r="M50" s="11" t="s">
        <v>15</v>
      </c>
      <c r="P50" s="6"/>
    </row>
    <row r="51" spans="1:16" x14ac:dyDescent="0.2">
      <c r="A51" s="8" t="s">
        <v>107</v>
      </c>
      <c r="B51" s="6" t="s">
        <v>399</v>
      </c>
      <c r="C51" s="8" t="s">
        <v>942</v>
      </c>
      <c r="D51" t="s">
        <v>595</v>
      </c>
      <c r="E51" s="12">
        <v>26884</v>
      </c>
      <c r="F51" s="41" t="s">
        <v>12</v>
      </c>
      <c r="G51" s="9" t="s">
        <v>1090</v>
      </c>
      <c r="H51" s="11" t="s">
        <v>32</v>
      </c>
      <c r="I51" s="56" t="s">
        <v>1088</v>
      </c>
      <c r="J51" s="35">
        <v>117</v>
      </c>
      <c r="K51" s="10" t="s">
        <v>167</v>
      </c>
      <c r="L51" s="28" t="s">
        <v>168</v>
      </c>
      <c r="M51" s="11" t="s">
        <v>15</v>
      </c>
      <c r="P51" s="6"/>
    </row>
    <row r="52" spans="1:16" x14ac:dyDescent="0.2">
      <c r="A52" s="8" t="s">
        <v>107</v>
      </c>
      <c r="B52" s="6" t="s">
        <v>399</v>
      </c>
      <c r="C52" s="8" t="s">
        <v>948</v>
      </c>
      <c r="D52" t="s">
        <v>603</v>
      </c>
      <c r="E52" s="12">
        <v>25291</v>
      </c>
      <c r="F52" s="41" t="s">
        <v>12</v>
      </c>
      <c r="G52" s="9" t="s">
        <v>1090</v>
      </c>
      <c r="H52" s="11" t="s">
        <v>17</v>
      </c>
      <c r="I52" s="56" t="s">
        <v>1088</v>
      </c>
      <c r="J52" s="36">
        <v>117</v>
      </c>
      <c r="K52" s="10">
        <v>63160</v>
      </c>
      <c r="L52" s="28" t="s">
        <v>177</v>
      </c>
      <c r="M52" s="11" t="s">
        <v>15</v>
      </c>
      <c r="P52" s="6"/>
    </row>
    <row r="53" spans="1:16" x14ac:dyDescent="0.2">
      <c r="A53" s="8" t="s">
        <v>107</v>
      </c>
      <c r="B53" s="6" t="s">
        <v>399</v>
      </c>
      <c r="C53" s="8" t="s">
        <v>902</v>
      </c>
      <c r="D53" t="s">
        <v>543</v>
      </c>
      <c r="E53" s="12">
        <v>22386</v>
      </c>
      <c r="F53" s="41" t="s">
        <v>20</v>
      </c>
      <c r="G53" s="9" t="s">
        <v>1091</v>
      </c>
      <c r="H53" s="11" t="s">
        <v>13</v>
      </c>
      <c r="I53" s="56" t="s">
        <v>1088</v>
      </c>
      <c r="J53" s="35">
        <v>117</v>
      </c>
      <c r="K53" s="10">
        <v>4452</v>
      </c>
      <c r="L53" s="28" t="s">
        <v>110</v>
      </c>
      <c r="M53" s="11" t="s">
        <v>19</v>
      </c>
      <c r="P53" s="6"/>
    </row>
    <row r="54" spans="1:16" x14ac:dyDescent="0.2">
      <c r="A54" s="8" t="s">
        <v>107</v>
      </c>
      <c r="B54" s="8" t="s">
        <v>397</v>
      </c>
      <c r="C54" s="8" t="s">
        <v>904</v>
      </c>
      <c r="D54" t="s">
        <v>546</v>
      </c>
      <c r="E54" s="12">
        <v>25122</v>
      </c>
      <c r="F54" s="41" t="s">
        <v>20</v>
      </c>
      <c r="G54" s="9" t="s">
        <v>1091</v>
      </c>
      <c r="H54" s="11" t="s">
        <v>17</v>
      </c>
      <c r="I54" s="56" t="s">
        <v>1087</v>
      </c>
      <c r="J54" s="35">
        <v>54.5</v>
      </c>
      <c r="K54" s="10">
        <v>34670</v>
      </c>
      <c r="L54" s="28" t="s">
        <v>113</v>
      </c>
      <c r="M54" s="11" t="s">
        <v>15</v>
      </c>
      <c r="P54" s="6"/>
    </row>
    <row r="55" spans="1:16" x14ac:dyDescent="0.2">
      <c r="A55" s="8" t="s">
        <v>107</v>
      </c>
      <c r="B55" s="6" t="s">
        <v>399</v>
      </c>
      <c r="C55" s="8" t="s">
        <v>905</v>
      </c>
      <c r="D55" t="s">
        <v>547</v>
      </c>
      <c r="E55" s="12">
        <v>23879</v>
      </c>
      <c r="F55" s="41" t="s">
        <v>20</v>
      </c>
      <c r="G55" s="9" t="s">
        <v>1091</v>
      </c>
      <c r="H55" s="11" t="s">
        <v>48</v>
      </c>
      <c r="I55" s="56" t="s">
        <v>1089</v>
      </c>
      <c r="J55" s="35">
        <v>20</v>
      </c>
      <c r="K55" s="10">
        <v>13105</v>
      </c>
      <c r="L55" s="28" t="s">
        <v>114</v>
      </c>
      <c r="M55" s="11" t="s">
        <v>15</v>
      </c>
      <c r="P55" s="6"/>
    </row>
    <row r="56" spans="1:16" x14ac:dyDescent="0.2">
      <c r="A56" s="8" t="s">
        <v>107</v>
      </c>
      <c r="B56" s="6" t="s">
        <v>399</v>
      </c>
      <c r="C56" s="8" t="s">
        <v>912</v>
      </c>
      <c r="D56" t="s">
        <v>554</v>
      </c>
      <c r="E56" s="12">
        <v>24949</v>
      </c>
      <c r="F56" s="41" t="s">
        <v>20</v>
      </c>
      <c r="G56" s="9" t="s">
        <v>1091</v>
      </c>
      <c r="H56" s="11" t="s">
        <v>13</v>
      </c>
      <c r="I56" s="56" t="s">
        <v>1088</v>
      </c>
      <c r="J56" s="35">
        <v>93.6</v>
      </c>
      <c r="K56" s="10">
        <v>43240</v>
      </c>
      <c r="L56" s="28" t="s">
        <v>123</v>
      </c>
      <c r="M56" s="11" t="s">
        <v>15</v>
      </c>
      <c r="P56" s="6"/>
    </row>
    <row r="57" spans="1:16" x14ac:dyDescent="0.2">
      <c r="A57" s="8" t="s">
        <v>107</v>
      </c>
      <c r="B57" s="8" t="s">
        <v>397</v>
      </c>
      <c r="C57" s="8" t="s">
        <v>834</v>
      </c>
      <c r="D57" t="s">
        <v>555</v>
      </c>
      <c r="E57" s="12">
        <v>24559</v>
      </c>
      <c r="F57" s="41" t="s">
        <v>20</v>
      </c>
      <c r="G57" s="9" t="s">
        <v>1091</v>
      </c>
      <c r="H57" s="11" t="s">
        <v>32</v>
      </c>
      <c r="I57" s="56" t="s">
        <v>1088</v>
      </c>
      <c r="J57" s="35">
        <v>125</v>
      </c>
      <c r="K57" s="10">
        <v>13470</v>
      </c>
      <c r="L57" s="28" t="s">
        <v>124</v>
      </c>
      <c r="M57" s="11" t="s">
        <v>15</v>
      </c>
      <c r="P57" s="6"/>
    </row>
    <row r="58" spans="1:16" x14ac:dyDescent="0.2">
      <c r="A58" s="8" t="s">
        <v>107</v>
      </c>
      <c r="B58" s="6" t="s">
        <v>398</v>
      </c>
      <c r="C58" s="8" t="s">
        <v>913</v>
      </c>
      <c r="D58" t="s">
        <v>556</v>
      </c>
      <c r="E58" s="12">
        <v>21791</v>
      </c>
      <c r="F58" s="41" t="s">
        <v>20</v>
      </c>
      <c r="G58" s="9" t="s">
        <v>1091</v>
      </c>
      <c r="H58" s="11" t="s">
        <v>13</v>
      </c>
      <c r="I58" s="56" t="s">
        <v>1088</v>
      </c>
      <c r="J58" s="35">
        <v>99.45</v>
      </c>
      <c r="K58" s="10">
        <v>34270</v>
      </c>
      <c r="L58" s="28" t="s">
        <v>125</v>
      </c>
      <c r="M58" s="11" t="s">
        <v>15</v>
      </c>
      <c r="P58" s="6"/>
    </row>
    <row r="59" spans="1:16" x14ac:dyDescent="0.2">
      <c r="A59" s="8" t="s">
        <v>107</v>
      </c>
      <c r="B59" s="8" t="s">
        <v>397</v>
      </c>
      <c r="C59" s="8" t="s">
        <v>821</v>
      </c>
      <c r="D59" t="s">
        <v>560</v>
      </c>
      <c r="E59" s="12">
        <v>23977</v>
      </c>
      <c r="F59" s="41" t="s">
        <v>20</v>
      </c>
      <c r="G59" s="9" t="s">
        <v>1091</v>
      </c>
      <c r="H59" s="11" t="s">
        <v>13</v>
      </c>
      <c r="I59" s="56" t="s">
        <v>1087</v>
      </c>
      <c r="J59" s="35">
        <v>47</v>
      </c>
      <c r="K59" s="10">
        <v>31470</v>
      </c>
      <c r="L59" s="28" t="s">
        <v>129</v>
      </c>
      <c r="M59" s="11" t="s">
        <v>15</v>
      </c>
      <c r="P59" s="6"/>
    </row>
    <row r="60" spans="1:16" x14ac:dyDescent="0.2">
      <c r="A60" s="8" t="s">
        <v>107</v>
      </c>
      <c r="B60" s="8" t="s">
        <v>397</v>
      </c>
      <c r="C60" s="8" t="s">
        <v>918</v>
      </c>
      <c r="D60" t="s">
        <v>498</v>
      </c>
      <c r="E60" s="12">
        <v>23809</v>
      </c>
      <c r="F60" s="41" t="s">
        <v>20</v>
      </c>
      <c r="G60" s="9" t="s">
        <v>1091</v>
      </c>
      <c r="H60" s="11" t="s">
        <v>17</v>
      </c>
      <c r="I60" s="56" t="s">
        <v>1088</v>
      </c>
      <c r="J60" s="35">
        <v>117</v>
      </c>
      <c r="K60" s="10">
        <v>40530</v>
      </c>
      <c r="L60" s="28" t="s">
        <v>130</v>
      </c>
      <c r="M60" s="11" t="s">
        <v>15</v>
      </c>
      <c r="P60" s="6"/>
    </row>
    <row r="61" spans="1:16" x14ac:dyDescent="0.2">
      <c r="A61" s="8" t="s">
        <v>107</v>
      </c>
      <c r="B61" s="8" t="s">
        <v>397</v>
      </c>
      <c r="C61" s="8" t="s">
        <v>921</v>
      </c>
      <c r="D61" t="s">
        <v>563</v>
      </c>
      <c r="E61" s="12">
        <v>24190</v>
      </c>
      <c r="F61" s="41" t="s">
        <v>20</v>
      </c>
      <c r="G61" s="9" t="s">
        <v>1091</v>
      </c>
      <c r="H61" s="11" t="s">
        <v>17</v>
      </c>
      <c r="I61" s="56" t="s">
        <v>1088</v>
      </c>
      <c r="J61" s="35">
        <v>117</v>
      </c>
      <c r="K61" s="10">
        <v>40530</v>
      </c>
      <c r="L61" s="28" t="s">
        <v>130</v>
      </c>
      <c r="M61" s="11" t="s">
        <v>15</v>
      </c>
      <c r="P61" s="6"/>
    </row>
    <row r="62" spans="1:16" x14ac:dyDescent="0.2">
      <c r="A62" s="8" t="s">
        <v>107</v>
      </c>
      <c r="B62" s="8" t="s">
        <v>397</v>
      </c>
      <c r="C62" s="8" t="s">
        <v>924</v>
      </c>
      <c r="D62" t="s">
        <v>570</v>
      </c>
      <c r="E62" s="12">
        <v>23549</v>
      </c>
      <c r="F62" s="41" t="s">
        <v>20</v>
      </c>
      <c r="G62" s="9" t="s">
        <v>1091</v>
      </c>
      <c r="H62" s="11" t="s">
        <v>17</v>
      </c>
      <c r="I62" s="56" t="s">
        <v>1087</v>
      </c>
      <c r="J62" s="35">
        <v>54.5</v>
      </c>
      <c r="K62" s="10">
        <v>30129</v>
      </c>
      <c r="L62" s="28" t="s">
        <v>139</v>
      </c>
      <c r="M62" s="11" t="s">
        <v>15</v>
      </c>
      <c r="P62" s="6"/>
    </row>
    <row r="63" spans="1:16" x14ac:dyDescent="0.2">
      <c r="A63" s="8" t="s">
        <v>107</v>
      </c>
      <c r="B63" s="8" t="s">
        <v>397</v>
      </c>
      <c r="C63" s="8" t="s">
        <v>815</v>
      </c>
      <c r="D63" t="s">
        <v>575</v>
      </c>
      <c r="E63" s="12">
        <v>21914</v>
      </c>
      <c r="F63" s="41" t="s">
        <v>20</v>
      </c>
      <c r="G63" s="9" t="s">
        <v>1091</v>
      </c>
      <c r="H63" s="11" t="s">
        <v>17</v>
      </c>
      <c r="I63" s="56" t="s">
        <v>1089</v>
      </c>
      <c r="J63" s="35">
        <v>20</v>
      </c>
      <c r="K63" s="10">
        <v>82290</v>
      </c>
      <c r="L63" s="9" t="s">
        <v>144</v>
      </c>
      <c r="M63" s="11" t="s">
        <v>15</v>
      </c>
      <c r="P63" s="6"/>
    </row>
    <row r="64" spans="1:16" x14ac:dyDescent="0.2">
      <c r="A64" s="8" t="s">
        <v>107</v>
      </c>
      <c r="B64" s="8" t="s">
        <v>397</v>
      </c>
      <c r="C64" s="8" t="s">
        <v>931</v>
      </c>
      <c r="D64" t="s">
        <v>581</v>
      </c>
      <c r="E64" s="12">
        <v>24130</v>
      </c>
      <c r="F64" s="41" t="s">
        <v>20</v>
      </c>
      <c r="G64" s="9" t="s">
        <v>1091</v>
      </c>
      <c r="H64" s="11" t="s">
        <v>48</v>
      </c>
      <c r="I64" s="56" t="s">
        <v>1087</v>
      </c>
      <c r="J64" s="35">
        <v>54.5</v>
      </c>
      <c r="K64" s="10">
        <v>34570</v>
      </c>
      <c r="L64" s="28" t="s">
        <v>150</v>
      </c>
      <c r="M64" s="11" t="s">
        <v>15</v>
      </c>
      <c r="P64" s="6"/>
    </row>
    <row r="65" spans="1:16" x14ac:dyDescent="0.2">
      <c r="A65" s="8" t="s">
        <v>107</v>
      </c>
      <c r="B65" s="6" t="s">
        <v>399</v>
      </c>
      <c r="C65" s="8" t="s">
        <v>935</v>
      </c>
      <c r="D65" t="s">
        <v>587</v>
      </c>
      <c r="E65" s="12">
        <v>25044</v>
      </c>
      <c r="F65" s="41" t="s">
        <v>20</v>
      </c>
      <c r="G65" s="9" t="s">
        <v>1091</v>
      </c>
      <c r="H65" s="11" t="s">
        <v>32</v>
      </c>
      <c r="I65" s="56" t="s">
        <v>1088</v>
      </c>
      <c r="J65" s="35">
        <v>117</v>
      </c>
      <c r="K65" s="10">
        <v>69250</v>
      </c>
      <c r="L65" s="28" t="s">
        <v>157</v>
      </c>
      <c r="M65" s="11" t="s">
        <v>15</v>
      </c>
      <c r="P65" s="6"/>
    </row>
    <row r="66" spans="1:16" x14ac:dyDescent="0.2">
      <c r="A66" s="8" t="s">
        <v>107</v>
      </c>
      <c r="B66" s="6" t="s">
        <v>399</v>
      </c>
      <c r="C66" s="8" t="s">
        <v>936</v>
      </c>
      <c r="D66" t="s">
        <v>588</v>
      </c>
      <c r="E66" s="12">
        <v>24026</v>
      </c>
      <c r="F66" s="41" t="s">
        <v>20</v>
      </c>
      <c r="G66" s="9" t="s">
        <v>1091</v>
      </c>
      <c r="H66" s="11" t="s">
        <v>17</v>
      </c>
      <c r="I66" s="56" t="s">
        <v>1088</v>
      </c>
      <c r="J66" s="35">
        <v>117</v>
      </c>
      <c r="K66" s="10">
        <v>22710</v>
      </c>
      <c r="L66" s="28" t="s">
        <v>158</v>
      </c>
      <c r="M66" s="11" t="s">
        <v>15</v>
      </c>
      <c r="P66" s="6"/>
    </row>
    <row r="67" spans="1:16" x14ac:dyDescent="0.2">
      <c r="A67" s="8" t="s">
        <v>107</v>
      </c>
      <c r="B67" s="6" t="s">
        <v>399</v>
      </c>
      <c r="C67" s="8" t="s">
        <v>941</v>
      </c>
      <c r="D67" t="s">
        <v>594</v>
      </c>
      <c r="E67" s="12">
        <v>24617</v>
      </c>
      <c r="F67" s="41" t="s">
        <v>20</v>
      </c>
      <c r="G67" s="9" t="s">
        <v>1091</v>
      </c>
      <c r="H67" s="11" t="s">
        <v>17</v>
      </c>
      <c r="I67" s="56" t="s">
        <v>1088</v>
      </c>
      <c r="J67" s="35">
        <v>117</v>
      </c>
      <c r="K67" s="10" t="s">
        <v>164</v>
      </c>
      <c r="L67" s="28" t="s">
        <v>165</v>
      </c>
      <c r="M67" s="11" t="s">
        <v>166</v>
      </c>
      <c r="P67" s="6"/>
    </row>
    <row r="68" spans="1:16" x14ac:dyDescent="0.2">
      <c r="A68" s="8" t="s">
        <v>107</v>
      </c>
      <c r="B68" s="6" t="s">
        <v>399</v>
      </c>
      <c r="C68" s="8" t="s">
        <v>786</v>
      </c>
      <c r="D68" t="s">
        <v>596</v>
      </c>
      <c r="E68" s="12">
        <v>24617</v>
      </c>
      <c r="F68" s="41" t="s">
        <v>20</v>
      </c>
      <c r="G68" s="9" t="s">
        <v>1091</v>
      </c>
      <c r="H68" s="11" t="s">
        <v>13</v>
      </c>
      <c r="I68" s="56" t="s">
        <v>1088</v>
      </c>
      <c r="J68" s="35">
        <v>117</v>
      </c>
      <c r="K68" s="10">
        <v>35410</v>
      </c>
      <c r="L68" s="28" t="s">
        <v>169</v>
      </c>
      <c r="M68" s="11" t="s">
        <v>15</v>
      </c>
      <c r="P68" s="6"/>
    </row>
    <row r="69" spans="1:16" x14ac:dyDescent="0.2">
      <c r="A69" s="8" t="s">
        <v>107</v>
      </c>
      <c r="B69" s="6" t="s">
        <v>399</v>
      </c>
      <c r="C69" s="8" t="s">
        <v>943</v>
      </c>
      <c r="D69" t="s">
        <v>597</v>
      </c>
      <c r="E69" s="12">
        <v>22790</v>
      </c>
      <c r="F69" s="41" t="s">
        <v>20</v>
      </c>
      <c r="G69" s="9" t="s">
        <v>1090</v>
      </c>
      <c r="H69" s="11" t="s">
        <v>32</v>
      </c>
      <c r="I69" s="56" t="s">
        <v>1087</v>
      </c>
      <c r="J69" s="35">
        <v>47</v>
      </c>
      <c r="K69" s="10">
        <v>30420</v>
      </c>
      <c r="L69" s="28" t="s">
        <v>170</v>
      </c>
      <c r="M69" s="11" t="s">
        <v>15</v>
      </c>
      <c r="P69" s="6"/>
    </row>
    <row r="70" spans="1:16" x14ac:dyDescent="0.2">
      <c r="A70" s="8" t="s">
        <v>107</v>
      </c>
      <c r="B70" s="6" t="s">
        <v>397</v>
      </c>
      <c r="C70" s="8" t="s">
        <v>945</v>
      </c>
      <c r="D70" t="s">
        <v>600</v>
      </c>
      <c r="E70" s="12">
        <v>24046</v>
      </c>
      <c r="F70" s="41" t="s">
        <v>20</v>
      </c>
      <c r="G70" s="9" t="s">
        <v>1091</v>
      </c>
      <c r="H70" s="11" t="s">
        <v>17</v>
      </c>
      <c r="I70" s="56" t="s">
        <v>1088</v>
      </c>
      <c r="J70" s="35">
        <v>127</v>
      </c>
      <c r="K70" s="10" t="s">
        <v>173</v>
      </c>
      <c r="L70" s="28" t="s">
        <v>174</v>
      </c>
      <c r="M70" s="11" t="s">
        <v>15</v>
      </c>
      <c r="P70" s="6"/>
    </row>
    <row r="71" spans="1:16" x14ac:dyDescent="0.2">
      <c r="A71" s="8" t="s">
        <v>178</v>
      </c>
      <c r="B71" s="6" t="s">
        <v>397</v>
      </c>
      <c r="C71" s="8" t="s">
        <v>954</v>
      </c>
      <c r="D71" t="s">
        <v>611</v>
      </c>
      <c r="E71" s="12">
        <v>29345</v>
      </c>
      <c r="F71" s="7" t="s">
        <v>16</v>
      </c>
      <c r="G71" s="9" t="s">
        <v>1090</v>
      </c>
      <c r="H71" s="11" t="s">
        <v>17</v>
      </c>
      <c r="I71" s="56" t="s">
        <v>1089</v>
      </c>
      <c r="J71" s="37">
        <v>18</v>
      </c>
      <c r="K71" s="19">
        <v>33670</v>
      </c>
      <c r="L71" s="28" t="s">
        <v>184</v>
      </c>
      <c r="M71" s="11" t="s">
        <v>15</v>
      </c>
      <c r="P71" s="6"/>
    </row>
    <row r="72" spans="1:16" x14ac:dyDescent="0.2">
      <c r="A72" s="8" t="s">
        <v>178</v>
      </c>
      <c r="B72" s="6" t="s">
        <v>397</v>
      </c>
      <c r="C72" s="8" t="s">
        <v>955</v>
      </c>
      <c r="D72" t="s">
        <v>507</v>
      </c>
      <c r="E72" s="12">
        <v>29128</v>
      </c>
      <c r="F72" s="7" t="s">
        <v>16</v>
      </c>
      <c r="G72" s="9" t="s">
        <v>1091</v>
      </c>
      <c r="H72" s="11" t="s">
        <v>17</v>
      </c>
      <c r="I72" s="56" t="s">
        <v>1089</v>
      </c>
      <c r="J72" s="37">
        <v>18</v>
      </c>
      <c r="K72" s="19">
        <v>33670</v>
      </c>
      <c r="L72" s="28" t="s">
        <v>184</v>
      </c>
      <c r="M72" s="11" t="s">
        <v>15</v>
      </c>
      <c r="P72" s="6"/>
    </row>
    <row r="73" spans="1:16" x14ac:dyDescent="0.2">
      <c r="A73" s="8" t="s">
        <v>178</v>
      </c>
      <c r="B73" s="6" t="s">
        <v>400</v>
      </c>
      <c r="C73" s="8" t="s">
        <v>821</v>
      </c>
      <c r="D73" t="s">
        <v>529</v>
      </c>
      <c r="E73" s="12">
        <v>29290</v>
      </c>
      <c r="F73" s="7" t="s">
        <v>16</v>
      </c>
      <c r="G73" s="9" t="s">
        <v>1090</v>
      </c>
      <c r="H73" s="11" t="s">
        <v>17</v>
      </c>
      <c r="I73" s="56" t="s">
        <v>1089</v>
      </c>
      <c r="J73" s="37">
        <v>18</v>
      </c>
      <c r="K73" s="19">
        <v>33760</v>
      </c>
      <c r="L73" s="28" t="s">
        <v>186</v>
      </c>
      <c r="M73" s="11" t="s">
        <v>15</v>
      </c>
      <c r="P73" s="6"/>
    </row>
    <row r="74" spans="1:16" x14ac:dyDescent="0.2">
      <c r="A74" s="8" t="s">
        <v>178</v>
      </c>
      <c r="B74" s="6" t="s">
        <v>400</v>
      </c>
      <c r="C74" s="8" t="s">
        <v>949</v>
      </c>
      <c r="D74" t="s">
        <v>605</v>
      </c>
      <c r="E74" s="12">
        <v>27560</v>
      </c>
      <c r="F74" s="41" t="s">
        <v>12</v>
      </c>
      <c r="G74" s="9" t="s">
        <v>1091</v>
      </c>
      <c r="H74" s="11" t="s">
        <v>13</v>
      </c>
      <c r="I74" s="56" t="s">
        <v>1087</v>
      </c>
      <c r="J74" s="37">
        <v>45</v>
      </c>
      <c r="K74" s="19">
        <v>33550</v>
      </c>
      <c r="L74" s="28" t="s">
        <v>181</v>
      </c>
      <c r="M74" s="11" t="s">
        <v>15</v>
      </c>
      <c r="P74" s="6"/>
    </row>
    <row r="75" spans="1:16" x14ac:dyDescent="0.2">
      <c r="A75" s="8" t="s">
        <v>178</v>
      </c>
      <c r="B75" s="6" t="s">
        <v>397</v>
      </c>
      <c r="C75" s="8" t="s">
        <v>950</v>
      </c>
      <c r="D75" t="s">
        <v>606</v>
      </c>
      <c r="E75" s="12">
        <v>25657</v>
      </c>
      <c r="F75" s="41" t="s">
        <v>12</v>
      </c>
      <c r="G75" s="9" t="s">
        <v>1091</v>
      </c>
      <c r="H75" s="11" t="s">
        <v>13</v>
      </c>
      <c r="I75" s="56" t="s">
        <v>1087</v>
      </c>
      <c r="J75" s="37">
        <v>45</v>
      </c>
      <c r="K75" s="19">
        <v>33410</v>
      </c>
      <c r="L75" s="28" t="s">
        <v>182</v>
      </c>
      <c r="M75" s="11" t="s">
        <v>15</v>
      </c>
      <c r="P75" s="6"/>
    </row>
    <row r="76" spans="1:16" x14ac:dyDescent="0.2">
      <c r="A76" s="8" t="s">
        <v>178</v>
      </c>
      <c r="B76" s="6" t="s">
        <v>400</v>
      </c>
      <c r="C76" s="8" t="s">
        <v>952</v>
      </c>
      <c r="D76" t="s">
        <v>609</v>
      </c>
      <c r="E76" s="12">
        <v>27493</v>
      </c>
      <c r="F76" s="41" t="s">
        <v>12</v>
      </c>
      <c r="G76" s="9" t="s">
        <v>1090</v>
      </c>
      <c r="H76" s="11" t="s">
        <v>17</v>
      </c>
      <c r="I76" s="56" t="s">
        <v>1089</v>
      </c>
      <c r="J76" s="37">
        <v>18</v>
      </c>
      <c r="K76" s="19">
        <v>33550</v>
      </c>
      <c r="L76" s="28" t="s">
        <v>181</v>
      </c>
      <c r="M76" s="11" t="s">
        <v>15</v>
      </c>
      <c r="P76" s="6"/>
    </row>
    <row r="77" spans="1:16" x14ac:dyDescent="0.2">
      <c r="A77" s="8" t="s">
        <v>178</v>
      </c>
      <c r="B77" s="6" t="s">
        <v>400</v>
      </c>
      <c r="C77" s="8" t="s">
        <v>957</v>
      </c>
      <c r="D77" t="s">
        <v>613</v>
      </c>
      <c r="E77" s="12">
        <v>27729</v>
      </c>
      <c r="F77" s="41" t="s">
        <v>12</v>
      </c>
      <c r="G77" s="9" t="s">
        <v>1091</v>
      </c>
      <c r="H77" s="11" t="s">
        <v>17</v>
      </c>
      <c r="I77" s="56" t="s">
        <v>1089</v>
      </c>
      <c r="J77" s="37">
        <v>18</v>
      </c>
      <c r="K77" s="19">
        <v>33410</v>
      </c>
      <c r="L77" s="28" t="s">
        <v>185</v>
      </c>
      <c r="M77" s="11" t="s">
        <v>15</v>
      </c>
      <c r="P77" s="6"/>
    </row>
    <row r="78" spans="1:16" x14ac:dyDescent="0.2">
      <c r="A78" s="8" t="s">
        <v>178</v>
      </c>
      <c r="B78" s="6" t="s">
        <v>399</v>
      </c>
      <c r="C78" s="8" t="s">
        <v>958</v>
      </c>
      <c r="D78" t="s">
        <v>614</v>
      </c>
      <c r="E78" s="12">
        <v>25327</v>
      </c>
      <c r="F78" s="41" t="s">
        <v>12</v>
      </c>
      <c r="G78" s="9" t="s">
        <v>1090</v>
      </c>
      <c r="H78" s="11" t="s">
        <v>17</v>
      </c>
      <c r="I78" s="56" t="s">
        <v>1089</v>
      </c>
      <c r="J78" s="37">
        <v>18</v>
      </c>
      <c r="K78" s="19">
        <v>33550</v>
      </c>
      <c r="L78" s="28" t="s">
        <v>181</v>
      </c>
      <c r="M78" s="11" t="s">
        <v>15</v>
      </c>
      <c r="P78" s="6"/>
    </row>
    <row r="79" spans="1:16" x14ac:dyDescent="0.2">
      <c r="A79" s="8" t="s">
        <v>178</v>
      </c>
      <c r="B79" s="6" t="s">
        <v>400</v>
      </c>
      <c r="C79" s="8" t="s">
        <v>959</v>
      </c>
      <c r="D79" t="s">
        <v>290</v>
      </c>
      <c r="E79" s="12">
        <v>25536</v>
      </c>
      <c r="F79" s="41" t="s">
        <v>12</v>
      </c>
      <c r="G79" s="9" t="s">
        <v>1091</v>
      </c>
      <c r="H79" s="11" t="s">
        <v>13</v>
      </c>
      <c r="I79" s="56" t="s">
        <v>1089</v>
      </c>
      <c r="J79" s="37">
        <v>18</v>
      </c>
      <c r="K79" s="19">
        <v>33550</v>
      </c>
      <c r="L79" s="28" t="s">
        <v>181</v>
      </c>
      <c r="M79" s="11" t="s">
        <v>15</v>
      </c>
      <c r="P79" s="6"/>
    </row>
    <row r="80" spans="1:16" x14ac:dyDescent="0.2">
      <c r="A80" s="8" t="s">
        <v>178</v>
      </c>
      <c r="B80" s="6" t="s">
        <v>400</v>
      </c>
      <c r="C80" s="8" t="s">
        <v>960</v>
      </c>
      <c r="D80" t="s">
        <v>615</v>
      </c>
      <c r="E80" s="12">
        <v>26674</v>
      </c>
      <c r="F80" s="41" t="s">
        <v>12</v>
      </c>
      <c r="G80" s="9" t="s">
        <v>1091</v>
      </c>
      <c r="H80" s="11" t="s">
        <v>13</v>
      </c>
      <c r="I80" s="56" t="s">
        <v>1089</v>
      </c>
      <c r="J80" s="37">
        <v>18</v>
      </c>
      <c r="K80" s="19">
        <v>33550</v>
      </c>
      <c r="L80" s="28" t="s">
        <v>187</v>
      </c>
      <c r="M80" s="11" t="s">
        <v>15</v>
      </c>
      <c r="P80" s="6"/>
    </row>
    <row r="81" spans="1:16" x14ac:dyDescent="0.2">
      <c r="A81" s="8" t="s">
        <v>178</v>
      </c>
      <c r="B81" s="6" t="s">
        <v>397</v>
      </c>
      <c r="C81" s="8" t="s">
        <v>963</v>
      </c>
      <c r="D81" t="s">
        <v>437</v>
      </c>
      <c r="E81" s="12">
        <v>27403</v>
      </c>
      <c r="F81" s="41" t="s">
        <v>12</v>
      </c>
      <c r="G81" s="9" t="s">
        <v>1090</v>
      </c>
      <c r="H81" s="11" t="s">
        <v>17</v>
      </c>
      <c r="I81" s="56" t="s">
        <v>1089</v>
      </c>
      <c r="J81" s="37">
        <v>18</v>
      </c>
      <c r="K81" s="19">
        <v>33410</v>
      </c>
      <c r="L81" s="28" t="s">
        <v>182</v>
      </c>
      <c r="M81" s="11" t="s">
        <v>15</v>
      </c>
      <c r="P81" s="6"/>
    </row>
    <row r="82" spans="1:16" x14ac:dyDescent="0.2">
      <c r="A82" s="8" t="s">
        <v>178</v>
      </c>
      <c r="B82" s="6" t="s">
        <v>400</v>
      </c>
      <c r="C82" s="8" t="s">
        <v>838</v>
      </c>
      <c r="D82" t="s">
        <v>454</v>
      </c>
      <c r="E82" s="12">
        <v>22974</v>
      </c>
      <c r="F82" s="41" t="s">
        <v>20</v>
      </c>
      <c r="G82" s="9" t="s">
        <v>1091</v>
      </c>
      <c r="H82" s="11" t="s">
        <v>13</v>
      </c>
      <c r="I82" s="56" t="s">
        <v>1087</v>
      </c>
      <c r="J82" s="37">
        <v>45</v>
      </c>
      <c r="K82" s="19">
        <v>33640</v>
      </c>
      <c r="L82" s="28" t="s">
        <v>179</v>
      </c>
      <c r="M82" s="11" t="s">
        <v>15</v>
      </c>
      <c r="P82" s="6"/>
    </row>
    <row r="83" spans="1:16" x14ac:dyDescent="0.2">
      <c r="A83" s="8" t="s">
        <v>178</v>
      </c>
      <c r="B83" s="6" t="s">
        <v>400</v>
      </c>
      <c r="C83" s="8" t="s">
        <v>845</v>
      </c>
      <c r="D83" t="s">
        <v>604</v>
      </c>
      <c r="E83" s="12">
        <v>24873</v>
      </c>
      <c r="F83" s="41" t="s">
        <v>20</v>
      </c>
      <c r="G83" s="9" t="s">
        <v>1091</v>
      </c>
      <c r="H83" s="11" t="s">
        <v>17</v>
      </c>
      <c r="I83" s="56" t="s">
        <v>1087</v>
      </c>
      <c r="J83" s="37">
        <v>45</v>
      </c>
      <c r="K83" s="19">
        <v>33550</v>
      </c>
      <c r="L83" s="28" t="s">
        <v>180</v>
      </c>
      <c r="M83" s="11" t="s">
        <v>15</v>
      </c>
      <c r="P83" s="6"/>
    </row>
    <row r="84" spans="1:16" x14ac:dyDescent="0.2">
      <c r="A84" s="8" t="s">
        <v>178</v>
      </c>
      <c r="B84" s="6" t="s">
        <v>400</v>
      </c>
      <c r="C84" s="8" t="s">
        <v>951</v>
      </c>
      <c r="D84" t="s">
        <v>607</v>
      </c>
      <c r="E84" s="12">
        <v>21612</v>
      </c>
      <c r="F84" s="41" t="s">
        <v>20</v>
      </c>
      <c r="G84" s="9" t="s">
        <v>1091</v>
      </c>
      <c r="H84" s="11" t="s">
        <v>13</v>
      </c>
      <c r="I84" s="56" t="s">
        <v>1089</v>
      </c>
      <c r="J84" s="37">
        <v>18</v>
      </c>
      <c r="K84" s="19">
        <v>33550</v>
      </c>
      <c r="L84" s="28" t="s">
        <v>181</v>
      </c>
      <c r="M84" s="11" t="s">
        <v>15</v>
      </c>
      <c r="P84" s="6"/>
    </row>
    <row r="85" spans="1:16" x14ac:dyDescent="0.2">
      <c r="A85" s="8" t="s">
        <v>178</v>
      </c>
      <c r="B85" s="6" t="s">
        <v>400</v>
      </c>
      <c r="C85" s="8" t="s">
        <v>802</v>
      </c>
      <c r="D85" t="s">
        <v>608</v>
      </c>
      <c r="E85" s="12">
        <v>23878</v>
      </c>
      <c r="F85" s="41" t="s">
        <v>20</v>
      </c>
      <c r="G85" s="9" t="s">
        <v>1090</v>
      </c>
      <c r="H85" s="11" t="s">
        <v>13</v>
      </c>
      <c r="I85" s="56" t="s">
        <v>1089</v>
      </c>
      <c r="J85" s="37">
        <v>18</v>
      </c>
      <c r="K85" s="19">
        <v>33550</v>
      </c>
      <c r="L85" s="28" t="s">
        <v>181</v>
      </c>
      <c r="M85" s="11" t="s">
        <v>15</v>
      </c>
      <c r="P85" s="6"/>
    </row>
    <row r="86" spans="1:16" x14ac:dyDescent="0.2">
      <c r="A86" s="8" t="s">
        <v>178</v>
      </c>
      <c r="B86" s="6" t="s">
        <v>400</v>
      </c>
      <c r="C86" s="8" t="s">
        <v>956</v>
      </c>
      <c r="D86" t="s">
        <v>612</v>
      </c>
      <c r="E86" s="12">
        <v>23329</v>
      </c>
      <c r="F86" s="41" t="s">
        <v>20</v>
      </c>
      <c r="G86" s="9" t="s">
        <v>1091</v>
      </c>
      <c r="H86" s="11" t="s">
        <v>17</v>
      </c>
      <c r="I86" s="56" t="s">
        <v>1089</v>
      </c>
      <c r="J86" s="37">
        <v>18</v>
      </c>
      <c r="K86" s="19">
        <v>33410</v>
      </c>
      <c r="L86" s="28" t="s">
        <v>185</v>
      </c>
      <c r="M86" s="11" t="s">
        <v>15</v>
      </c>
      <c r="P86" s="6"/>
    </row>
    <row r="87" spans="1:16" x14ac:dyDescent="0.2">
      <c r="A87" s="8" t="s">
        <v>178</v>
      </c>
      <c r="B87" s="6" t="s">
        <v>400</v>
      </c>
      <c r="C87" s="8" t="s">
        <v>961</v>
      </c>
      <c r="D87" t="s">
        <v>616</v>
      </c>
      <c r="E87" s="12">
        <v>25122</v>
      </c>
      <c r="F87" s="41" t="s">
        <v>20</v>
      </c>
      <c r="G87" s="9" t="s">
        <v>1090</v>
      </c>
      <c r="H87" s="11" t="s">
        <v>17</v>
      </c>
      <c r="I87" s="56" t="s">
        <v>1089</v>
      </c>
      <c r="J87" s="37">
        <v>18</v>
      </c>
      <c r="K87" s="19">
        <v>33550</v>
      </c>
      <c r="L87" s="28" t="s">
        <v>188</v>
      </c>
      <c r="M87" s="11" t="s">
        <v>15</v>
      </c>
      <c r="P87" s="6"/>
    </row>
    <row r="88" spans="1:16" x14ac:dyDescent="0.2">
      <c r="A88" s="8" t="s">
        <v>178</v>
      </c>
      <c r="B88" s="6" t="s">
        <v>397</v>
      </c>
      <c r="C88" s="8" t="s">
        <v>962</v>
      </c>
      <c r="D88" t="s">
        <v>617</v>
      </c>
      <c r="E88" s="12">
        <v>23292</v>
      </c>
      <c r="F88" s="41" t="s">
        <v>20</v>
      </c>
      <c r="G88" s="9" t="s">
        <v>1091</v>
      </c>
      <c r="H88" s="11" t="s">
        <v>13</v>
      </c>
      <c r="I88" s="56" t="s">
        <v>1089</v>
      </c>
      <c r="J88" s="37">
        <v>18</v>
      </c>
      <c r="K88" s="19">
        <v>33550</v>
      </c>
      <c r="L88" s="28" t="s">
        <v>188</v>
      </c>
      <c r="M88" s="11" t="s">
        <v>15</v>
      </c>
      <c r="P88" s="6"/>
    </row>
    <row r="89" spans="1:16" x14ac:dyDescent="0.2">
      <c r="A89" s="8" t="s">
        <v>178</v>
      </c>
      <c r="B89" s="6" t="s">
        <v>397</v>
      </c>
      <c r="C89" s="8" t="s">
        <v>964</v>
      </c>
      <c r="D89" t="s">
        <v>618</v>
      </c>
      <c r="E89" s="12">
        <v>23658</v>
      </c>
      <c r="F89" s="41" t="s">
        <v>20</v>
      </c>
      <c r="G89" s="9" t="s">
        <v>1090</v>
      </c>
      <c r="H89" s="11" t="s">
        <v>13</v>
      </c>
      <c r="I89" s="56" t="s">
        <v>396</v>
      </c>
      <c r="J89" s="37">
        <v>15</v>
      </c>
      <c r="K89" s="19">
        <v>33550</v>
      </c>
      <c r="L89" s="28" t="s">
        <v>183</v>
      </c>
      <c r="M89" s="11" t="s">
        <v>15</v>
      </c>
      <c r="P89" s="6"/>
    </row>
    <row r="90" spans="1:16" x14ac:dyDescent="0.2">
      <c r="A90" s="8" t="s">
        <v>178</v>
      </c>
      <c r="B90" s="6" t="s">
        <v>400</v>
      </c>
      <c r="C90" s="8" t="s">
        <v>965</v>
      </c>
      <c r="D90" t="s">
        <v>619</v>
      </c>
      <c r="E90" s="12">
        <v>22632</v>
      </c>
      <c r="F90" s="41" t="s">
        <v>20</v>
      </c>
      <c r="G90" s="9" t="s">
        <v>1091</v>
      </c>
      <c r="H90" s="11" t="s">
        <v>17</v>
      </c>
      <c r="I90" s="56" t="s">
        <v>396</v>
      </c>
      <c r="J90" s="37">
        <v>15</v>
      </c>
      <c r="K90" s="19">
        <v>33550</v>
      </c>
      <c r="L90" s="28" t="s">
        <v>183</v>
      </c>
      <c r="M90" s="11" t="s">
        <v>15</v>
      </c>
      <c r="P90" s="6"/>
    </row>
    <row r="91" spans="1:16" x14ac:dyDescent="0.2">
      <c r="A91" s="8" t="s">
        <v>178</v>
      </c>
      <c r="B91" s="6" t="s">
        <v>399</v>
      </c>
      <c r="C91" s="8" t="s">
        <v>936</v>
      </c>
      <c r="D91" t="s">
        <v>620</v>
      </c>
      <c r="E91" s="12">
        <v>22381</v>
      </c>
      <c r="F91" s="41" t="s">
        <v>20</v>
      </c>
      <c r="G91" s="9" t="s">
        <v>1090</v>
      </c>
      <c r="H91" s="11" t="s">
        <v>13</v>
      </c>
      <c r="I91" s="56" t="s">
        <v>190</v>
      </c>
      <c r="J91" s="37">
        <v>5</v>
      </c>
      <c r="K91" s="19">
        <v>33640</v>
      </c>
      <c r="L91" s="28" t="s">
        <v>179</v>
      </c>
      <c r="M91" s="11" t="s">
        <v>15</v>
      </c>
      <c r="P91" s="6"/>
    </row>
    <row r="92" spans="1:16" x14ac:dyDescent="0.2">
      <c r="A92" s="8" t="s">
        <v>178</v>
      </c>
      <c r="B92" s="6" t="s">
        <v>399</v>
      </c>
      <c r="C92" s="8" t="s">
        <v>966</v>
      </c>
      <c r="D92" t="s">
        <v>576</v>
      </c>
      <c r="E92" s="12">
        <v>23908</v>
      </c>
      <c r="F92" s="41" t="s">
        <v>20</v>
      </c>
      <c r="G92" s="9" t="s">
        <v>1090</v>
      </c>
      <c r="H92" s="11" t="s">
        <v>17</v>
      </c>
      <c r="I92" s="56" t="s">
        <v>190</v>
      </c>
      <c r="J92" s="37">
        <v>5</v>
      </c>
      <c r="K92" s="19">
        <v>33550</v>
      </c>
      <c r="L92" s="28" t="s">
        <v>183</v>
      </c>
      <c r="M92" s="11" t="s">
        <v>15</v>
      </c>
      <c r="P92" s="6"/>
    </row>
    <row r="93" spans="1:16" x14ac:dyDescent="0.2">
      <c r="A93" s="8" t="s">
        <v>178</v>
      </c>
      <c r="B93" s="6" t="s">
        <v>397</v>
      </c>
      <c r="C93" s="8" t="s">
        <v>948</v>
      </c>
      <c r="D93" t="s">
        <v>624</v>
      </c>
      <c r="E93" s="12">
        <v>25198</v>
      </c>
      <c r="F93" s="41" t="s">
        <v>20</v>
      </c>
      <c r="G93" s="9" t="s">
        <v>1090</v>
      </c>
      <c r="H93" s="11" t="s">
        <v>13</v>
      </c>
      <c r="I93" s="56" t="s">
        <v>1089</v>
      </c>
      <c r="J93" s="37">
        <v>5</v>
      </c>
      <c r="K93" s="19">
        <v>33640</v>
      </c>
      <c r="L93" s="28" t="s">
        <v>179</v>
      </c>
      <c r="M93" s="11" t="s">
        <v>15</v>
      </c>
      <c r="P93" s="6"/>
    </row>
    <row r="94" spans="1:16" x14ac:dyDescent="0.2">
      <c r="A94" s="8" t="s">
        <v>178</v>
      </c>
      <c r="B94" s="6" t="s">
        <v>397</v>
      </c>
      <c r="C94" s="8" t="s">
        <v>888</v>
      </c>
      <c r="D94" t="s">
        <v>450</v>
      </c>
      <c r="E94" s="12">
        <v>21631</v>
      </c>
      <c r="F94" s="41" t="s">
        <v>20</v>
      </c>
      <c r="G94" s="9" t="s">
        <v>1091</v>
      </c>
      <c r="H94" s="11" t="s">
        <v>17</v>
      </c>
      <c r="I94" s="56" t="s">
        <v>1089</v>
      </c>
      <c r="J94" s="37">
        <v>5</v>
      </c>
      <c r="K94" s="19">
        <v>33640</v>
      </c>
      <c r="L94" s="28" t="s">
        <v>179</v>
      </c>
      <c r="M94" s="11" t="s">
        <v>15</v>
      </c>
      <c r="P94" s="6"/>
    </row>
    <row r="95" spans="1:16" x14ac:dyDescent="0.2">
      <c r="A95" s="8" t="s">
        <v>178</v>
      </c>
      <c r="B95" s="6" t="s">
        <v>400</v>
      </c>
      <c r="C95" s="8" t="s">
        <v>953</v>
      </c>
      <c r="D95" t="s">
        <v>610</v>
      </c>
      <c r="E95" s="12">
        <v>19778</v>
      </c>
      <c r="F95" s="41" t="s">
        <v>51</v>
      </c>
      <c r="G95" s="9" t="s">
        <v>1091</v>
      </c>
      <c r="H95" s="11" t="s">
        <v>17</v>
      </c>
      <c r="I95" s="56" t="s">
        <v>1089</v>
      </c>
      <c r="J95" s="37">
        <v>18</v>
      </c>
      <c r="K95" s="19">
        <v>33550</v>
      </c>
      <c r="L95" s="28" t="s">
        <v>183</v>
      </c>
      <c r="M95" s="11" t="s">
        <v>15</v>
      </c>
      <c r="P95" s="6"/>
    </row>
    <row r="96" spans="1:16" x14ac:dyDescent="0.2">
      <c r="A96" s="8" t="s">
        <v>178</v>
      </c>
      <c r="B96" s="6" t="s">
        <v>399</v>
      </c>
      <c r="C96" s="8" t="s">
        <v>967</v>
      </c>
      <c r="D96" t="s">
        <v>621</v>
      </c>
      <c r="E96" s="12">
        <v>18361</v>
      </c>
      <c r="F96" s="41" t="s">
        <v>51</v>
      </c>
      <c r="G96" s="9" t="s">
        <v>1090</v>
      </c>
      <c r="H96" s="11" t="s">
        <v>13</v>
      </c>
      <c r="I96" s="56" t="s">
        <v>190</v>
      </c>
      <c r="J96" s="37">
        <v>5</v>
      </c>
      <c r="K96" s="19">
        <v>33550</v>
      </c>
      <c r="L96" s="28" t="s">
        <v>187</v>
      </c>
      <c r="M96" s="11" t="s">
        <v>15</v>
      </c>
      <c r="P96" s="6"/>
    </row>
    <row r="97" spans="1:16" x14ac:dyDescent="0.2">
      <c r="A97" s="8" t="s">
        <v>178</v>
      </c>
      <c r="B97" s="6" t="s">
        <v>399</v>
      </c>
      <c r="C97" s="8" t="s">
        <v>968</v>
      </c>
      <c r="D97" t="s">
        <v>622</v>
      </c>
      <c r="E97" s="12">
        <v>18278</v>
      </c>
      <c r="F97" s="41" t="s">
        <v>51</v>
      </c>
      <c r="G97" s="9" t="s">
        <v>1091</v>
      </c>
      <c r="H97" s="11" t="s">
        <v>17</v>
      </c>
      <c r="I97" s="56" t="s">
        <v>190</v>
      </c>
      <c r="J97" s="37">
        <v>5</v>
      </c>
      <c r="K97" s="19">
        <v>33550</v>
      </c>
      <c r="L97" s="28" t="s">
        <v>187</v>
      </c>
      <c r="M97" s="11" t="s">
        <v>15</v>
      </c>
      <c r="P97" s="6"/>
    </row>
    <row r="98" spans="1:16" x14ac:dyDescent="0.2">
      <c r="A98" s="8" t="s">
        <v>178</v>
      </c>
      <c r="B98" s="6" t="s">
        <v>399</v>
      </c>
      <c r="C98" s="8" t="s">
        <v>969</v>
      </c>
      <c r="D98" t="s">
        <v>465</v>
      </c>
      <c r="E98" s="12">
        <v>19440</v>
      </c>
      <c r="F98" s="41" t="s">
        <v>51</v>
      </c>
      <c r="G98" s="9" t="s">
        <v>1091</v>
      </c>
      <c r="H98" s="11" t="s">
        <v>13</v>
      </c>
      <c r="I98" s="56" t="s">
        <v>190</v>
      </c>
      <c r="J98" s="37">
        <v>5</v>
      </c>
      <c r="K98" s="19">
        <v>33550</v>
      </c>
      <c r="L98" s="28" t="s">
        <v>187</v>
      </c>
      <c r="M98" s="11" t="s">
        <v>15</v>
      </c>
      <c r="P98" s="6"/>
    </row>
    <row r="99" spans="1:16" x14ac:dyDescent="0.2">
      <c r="A99" s="8" t="s">
        <v>178</v>
      </c>
      <c r="B99" s="6" t="s">
        <v>399</v>
      </c>
      <c r="C99" s="8" t="s">
        <v>195</v>
      </c>
      <c r="D99" t="s">
        <v>623</v>
      </c>
      <c r="E99" s="12">
        <v>20667</v>
      </c>
      <c r="F99" s="41" t="s">
        <v>51</v>
      </c>
      <c r="G99" s="9" t="s">
        <v>1091</v>
      </c>
      <c r="H99" s="11" t="s">
        <v>17</v>
      </c>
      <c r="I99" s="56" t="s">
        <v>190</v>
      </c>
      <c r="J99" s="37">
        <v>5</v>
      </c>
      <c r="K99" s="19">
        <v>33550</v>
      </c>
      <c r="L99" s="28" t="s">
        <v>187</v>
      </c>
      <c r="M99" s="11" t="s">
        <v>15</v>
      </c>
      <c r="P99" s="6"/>
    </row>
    <row r="100" spans="1:16" x14ac:dyDescent="0.2">
      <c r="A100" s="17" t="s">
        <v>310</v>
      </c>
      <c r="B100" s="17" t="s">
        <v>399</v>
      </c>
      <c r="C100" t="s">
        <v>1054</v>
      </c>
      <c r="D100" t="s">
        <v>735</v>
      </c>
      <c r="E100" s="15" t="s">
        <v>345</v>
      </c>
      <c r="F100" s="7" t="s">
        <v>16</v>
      </c>
      <c r="G100" s="9" t="s">
        <v>1091</v>
      </c>
      <c r="H100" s="11" t="s">
        <v>17</v>
      </c>
      <c r="I100" s="56" t="s">
        <v>1088</v>
      </c>
      <c r="J100" s="23">
        <v>117</v>
      </c>
      <c r="K100" s="19">
        <v>34470</v>
      </c>
      <c r="L100" s="28" t="s">
        <v>405</v>
      </c>
      <c r="M100" s="11" t="s">
        <v>15</v>
      </c>
      <c r="P100" s="6"/>
    </row>
    <row r="101" spans="1:16" x14ac:dyDescent="0.2">
      <c r="A101" s="17" t="s">
        <v>310</v>
      </c>
      <c r="B101" s="17" t="s">
        <v>399</v>
      </c>
      <c r="C101" t="s">
        <v>953</v>
      </c>
      <c r="D101" t="s">
        <v>742</v>
      </c>
      <c r="E101" s="15" t="s">
        <v>355</v>
      </c>
      <c r="F101" s="7" t="s">
        <v>16</v>
      </c>
      <c r="G101" s="9" t="s">
        <v>1091</v>
      </c>
      <c r="H101" s="11" t="s">
        <v>17</v>
      </c>
      <c r="I101" s="56" t="s">
        <v>1088</v>
      </c>
      <c r="J101" s="23">
        <v>117</v>
      </c>
      <c r="K101" s="19">
        <v>12490</v>
      </c>
      <c r="L101" s="28" t="s">
        <v>320</v>
      </c>
      <c r="M101" s="11" t="s">
        <v>15</v>
      </c>
      <c r="P101" s="6"/>
    </row>
    <row r="102" spans="1:16" x14ac:dyDescent="0.2">
      <c r="A102" s="17" t="s">
        <v>310</v>
      </c>
      <c r="B102" s="17" t="s">
        <v>399</v>
      </c>
      <c r="C102" t="s">
        <v>1060</v>
      </c>
      <c r="D102" t="s">
        <v>746</v>
      </c>
      <c r="E102" s="15" t="s">
        <v>359</v>
      </c>
      <c r="F102" s="7" t="s">
        <v>16</v>
      </c>
      <c r="G102" s="9" t="s">
        <v>1091</v>
      </c>
      <c r="H102" s="11" t="s">
        <v>13</v>
      </c>
      <c r="I102" s="56" t="s">
        <v>1087</v>
      </c>
      <c r="J102" s="23">
        <v>47</v>
      </c>
      <c r="K102" s="19">
        <v>30000</v>
      </c>
      <c r="L102" s="28" t="s">
        <v>408</v>
      </c>
      <c r="M102" s="11" t="s">
        <v>15</v>
      </c>
      <c r="P102" s="6"/>
    </row>
    <row r="103" spans="1:16" x14ac:dyDescent="0.2">
      <c r="A103" s="17" t="s">
        <v>310</v>
      </c>
      <c r="B103" s="17" t="s">
        <v>399</v>
      </c>
      <c r="C103" t="s">
        <v>914</v>
      </c>
      <c r="D103" t="s">
        <v>750</v>
      </c>
      <c r="E103" s="15" t="s">
        <v>364</v>
      </c>
      <c r="F103" s="7" t="s">
        <v>16</v>
      </c>
      <c r="G103" s="9" t="s">
        <v>1091</v>
      </c>
      <c r="H103" s="11" t="s">
        <v>17</v>
      </c>
      <c r="I103" s="56" t="s">
        <v>1088</v>
      </c>
      <c r="J103" s="23">
        <v>117</v>
      </c>
      <c r="K103" s="19">
        <v>13117</v>
      </c>
      <c r="L103" s="28" t="s">
        <v>322</v>
      </c>
      <c r="M103" s="11" t="s">
        <v>15</v>
      </c>
      <c r="P103" s="6"/>
    </row>
    <row r="104" spans="1:16" x14ac:dyDescent="0.2">
      <c r="A104" s="17" t="s">
        <v>310</v>
      </c>
      <c r="B104" s="17" t="s">
        <v>399</v>
      </c>
      <c r="C104" t="s">
        <v>824</v>
      </c>
      <c r="D104" t="s">
        <v>640</v>
      </c>
      <c r="E104" s="15" t="s">
        <v>366</v>
      </c>
      <c r="F104" s="7" t="s">
        <v>16</v>
      </c>
      <c r="G104" s="9" t="s">
        <v>1091</v>
      </c>
      <c r="H104" s="11" t="s">
        <v>13</v>
      </c>
      <c r="I104" s="56" t="s">
        <v>1088</v>
      </c>
      <c r="J104" s="23">
        <v>141</v>
      </c>
      <c r="K104" s="19">
        <v>77540</v>
      </c>
      <c r="L104" s="28" t="s">
        <v>411</v>
      </c>
      <c r="M104" s="11" t="s">
        <v>15</v>
      </c>
      <c r="P104" s="6"/>
    </row>
    <row r="105" spans="1:16" x14ac:dyDescent="0.2">
      <c r="A105" s="17" t="s">
        <v>310</v>
      </c>
      <c r="B105" s="17" t="s">
        <v>399</v>
      </c>
      <c r="C105" t="s">
        <v>825</v>
      </c>
      <c r="D105" t="s">
        <v>754</v>
      </c>
      <c r="E105" s="15" t="s">
        <v>368</v>
      </c>
      <c r="F105" s="7" t="s">
        <v>16</v>
      </c>
      <c r="G105" s="9" t="s">
        <v>1090</v>
      </c>
      <c r="H105" s="11" t="s">
        <v>32</v>
      </c>
      <c r="I105" s="56" t="s">
        <v>1087</v>
      </c>
      <c r="J105" s="23">
        <v>47</v>
      </c>
      <c r="K105" s="19">
        <v>34630</v>
      </c>
      <c r="L105" s="28" t="s">
        <v>325</v>
      </c>
      <c r="M105" s="11" t="s">
        <v>15</v>
      </c>
      <c r="P105" s="6"/>
    </row>
    <row r="106" spans="1:16" x14ac:dyDescent="0.2">
      <c r="A106" s="17" t="s">
        <v>310</v>
      </c>
      <c r="B106" s="17" t="s">
        <v>399</v>
      </c>
      <c r="C106" t="s">
        <v>1071</v>
      </c>
      <c r="D106" t="s">
        <v>766</v>
      </c>
      <c r="E106" s="15" t="s">
        <v>380</v>
      </c>
      <c r="F106" s="7" t="s">
        <v>16</v>
      </c>
      <c r="G106" s="9" t="s">
        <v>1091</v>
      </c>
      <c r="H106" s="11" t="s">
        <v>13</v>
      </c>
      <c r="I106" s="56" t="s">
        <v>1089</v>
      </c>
      <c r="J106" s="23">
        <v>20</v>
      </c>
      <c r="K106" s="19">
        <v>1400</v>
      </c>
      <c r="L106" s="28" t="s">
        <v>330</v>
      </c>
      <c r="M106" s="25" t="s">
        <v>19</v>
      </c>
      <c r="P106" s="6"/>
    </row>
    <row r="107" spans="1:16" ht="12.75" customHeight="1" x14ac:dyDescent="0.2">
      <c r="A107" s="17" t="s">
        <v>310</v>
      </c>
      <c r="B107" s="17" t="s">
        <v>399</v>
      </c>
      <c r="C107" t="s">
        <v>1072</v>
      </c>
      <c r="D107" t="s">
        <v>736</v>
      </c>
      <c r="E107" s="15" t="s">
        <v>382</v>
      </c>
      <c r="F107" s="7" t="s">
        <v>16</v>
      </c>
      <c r="G107" s="9" t="s">
        <v>1091</v>
      </c>
      <c r="H107" s="11" t="s">
        <v>17</v>
      </c>
      <c r="I107" s="56" t="s">
        <v>1087</v>
      </c>
      <c r="J107" s="23">
        <v>54.5</v>
      </c>
      <c r="K107" s="19">
        <v>22410</v>
      </c>
      <c r="L107" s="28" t="s">
        <v>418</v>
      </c>
      <c r="M107" s="11" t="s">
        <v>15</v>
      </c>
      <c r="P107" s="6"/>
    </row>
    <row r="108" spans="1:16" ht="12.75" customHeight="1" x14ac:dyDescent="0.2">
      <c r="A108" s="17" t="s">
        <v>310</v>
      </c>
      <c r="B108" s="17" t="s">
        <v>399</v>
      </c>
      <c r="C108" t="s">
        <v>1075</v>
      </c>
      <c r="D108" t="s">
        <v>530</v>
      </c>
      <c r="E108" s="15" t="s">
        <v>384</v>
      </c>
      <c r="F108" s="7" t="s">
        <v>16</v>
      </c>
      <c r="G108" s="9" t="s">
        <v>1091</v>
      </c>
      <c r="H108" s="11" t="s">
        <v>13</v>
      </c>
      <c r="I108" s="56" t="s">
        <v>1087</v>
      </c>
      <c r="J108" s="23">
        <v>54.5</v>
      </c>
      <c r="K108" s="19">
        <v>92130</v>
      </c>
      <c r="L108" s="28" t="s">
        <v>336</v>
      </c>
      <c r="M108" s="11" t="s">
        <v>15</v>
      </c>
      <c r="P108" s="6"/>
    </row>
    <row r="109" spans="1:16" x14ac:dyDescent="0.2">
      <c r="A109" s="17" t="s">
        <v>310</v>
      </c>
      <c r="B109" s="17" t="s">
        <v>399</v>
      </c>
      <c r="C109" t="s">
        <v>1041</v>
      </c>
      <c r="D109" t="s">
        <v>769</v>
      </c>
      <c r="E109" s="15" t="s">
        <v>385</v>
      </c>
      <c r="F109" s="7" t="s">
        <v>16</v>
      </c>
      <c r="G109" s="9" t="s">
        <v>1091</v>
      </c>
      <c r="H109" s="11" t="s">
        <v>17</v>
      </c>
      <c r="I109" s="56" t="s">
        <v>1087</v>
      </c>
      <c r="J109" s="23">
        <v>47</v>
      </c>
      <c r="K109" s="19">
        <v>34200</v>
      </c>
      <c r="L109" s="28" t="s">
        <v>419</v>
      </c>
      <c r="M109" s="11" t="s">
        <v>15</v>
      </c>
      <c r="P109" s="6"/>
    </row>
    <row r="110" spans="1:16" x14ac:dyDescent="0.2">
      <c r="A110" s="17" t="s">
        <v>310</v>
      </c>
      <c r="B110" s="8" t="s">
        <v>401</v>
      </c>
      <c r="C110" t="s">
        <v>1076</v>
      </c>
      <c r="D110" t="s">
        <v>771</v>
      </c>
      <c r="E110" s="22">
        <v>29517</v>
      </c>
      <c r="F110" s="7" t="s">
        <v>16</v>
      </c>
      <c r="G110" s="9" t="s">
        <v>1091</v>
      </c>
      <c r="H110" s="11" t="s">
        <v>17</v>
      </c>
      <c r="I110" s="56" t="s">
        <v>1088</v>
      </c>
      <c r="J110" s="23">
        <v>99.45</v>
      </c>
      <c r="K110" s="20">
        <v>34270</v>
      </c>
      <c r="L110" s="28" t="s">
        <v>337</v>
      </c>
      <c r="M110" s="11" t="s">
        <v>15</v>
      </c>
      <c r="P110" s="6"/>
    </row>
    <row r="111" spans="1:16" x14ac:dyDescent="0.2">
      <c r="A111" s="17" t="s">
        <v>310</v>
      </c>
      <c r="B111" s="17" t="s">
        <v>399</v>
      </c>
      <c r="C111" t="s">
        <v>950</v>
      </c>
      <c r="D111" t="s">
        <v>773</v>
      </c>
      <c r="E111" s="15" t="s">
        <v>388</v>
      </c>
      <c r="F111" s="7" t="s">
        <v>16</v>
      </c>
      <c r="G111" s="9" t="s">
        <v>1091</v>
      </c>
      <c r="H111" s="11" t="s">
        <v>17</v>
      </c>
      <c r="I111" s="56" t="s">
        <v>1087</v>
      </c>
      <c r="J111" s="23">
        <v>47</v>
      </c>
      <c r="K111" s="19">
        <v>34200</v>
      </c>
      <c r="L111" s="28" t="s">
        <v>422</v>
      </c>
      <c r="M111" s="11" t="s">
        <v>15</v>
      </c>
      <c r="P111" s="6"/>
    </row>
    <row r="112" spans="1:16" x14ac:dyDescent="0.2">
      <c r="A112" s="17" t="s">
        <v>310</v>
      </c>
      <c r="B112" s="17" t="s">
        <v>399</v>
      </c>
      <c r="C112" t="s">
        <v>1066</v>
      </c>
      <c r="D112" t="s">
        <v>777</v>
      </c>
      <c r="E112" s="15" t="s">
        <v>391</v>
      </c>
      <c r="F112" s="7" t="s">
        <v>16</v>
      </c>
      <c r="G112" s="9" t="s">
        <v>1091</v>
      </c>
      <c r="H112" s="15" t="s">
        <v>13</v>
      </c>
      <c r="I112" s="56" t="s">
        <v>1087</v>
      </c>
      <c r="J112" s="23">
        <v>55</v>
      </c>
      <c r="K112" s="19">
        <v>44117</v>
      </c>
      <c r="L112" s="28" t="s">
        <v>425</v>
      </c>
      <c r="M112" s="11" t="s">
        <v>15</v>
      </c>
      <c r="P112" s="6"/>
    </row>
    <row r="113" spans="1:16" x14ac:dyDescent="0.2">
      <c r="A113" s="17" t="s">
        <v>310</v>
      </c>
      <c r="B113" s="17" t="s">
        <v>399</v>
      </c>
      <c r="C113" t="s">
        <v>1051</v>
      </c>
      <c r="D113" t="s">
        <v>731</v>
      </c>
      <c r="E113" s="22" t="s">
        <v>340</v>
      </c>
      <c r="F113" s="41" t="s">
        <v>12</v>
      </c>
      <c r="G113" s="9" t="s">
        <v>1091</v>
      </c>
      <c r="H113" s="11" t="s">
        <v>13</v>
      </c>
      <c r="I113" s="56" t="s">
        <v>1088</v>
      </c>
      <c r="J113" s="23">
        <v>117</v>
      </c>
      <c r="K113" s="19">
        <v>46400</v>
      </c>
      <c r="L113" s="28" t="s">
        <v>403</v>
      </c>
      <c r="M113" s="11" t="s">
        <v>15</v>
      </c>
      <c r="P113" s="6"/>
    </row>
    <row r="114" spans="1:16" x14ac:dyDescent="0.2">
      <c r="A114" s="17" t="s">
        <v>310</v>
      </c>
      <c r="B114" s="17" t="s">
        <v>399</v>
      </c>
      <c r="C114" t="s">
        <v>1053</v>
      </c>
      <c r="D114" t="s">
        <v>732</v>
      </c>
      <c r="E114" s="22" t="s">
        <v>342</v>
      </c>
      <c r="F114" s="41" t="s">
        <v>12</v>
      </c>
      <c r="G114" s="9" t="s">
        <v>1091</v>
      </c>
      <c r="H114" s="11" t="s">
        <v>17</v>
      </c>
      <c r="I114" s="56" t="s">
        <v>1088</v>
      </c>
      <c r="J114" s="23">
        <v>117</v>
      </c>
      <c r="K114" s="19">
        <v>11570</v>
      </c>
      <c r="L114" s="28" t="s">
        <v>404</v>
      </c>
      <c r="M114" s="11" t="s">
        <v>15</v>
      </c>
      <c r="P114" s="6"/>
    </row>
    <row r="115" spans="1:16" x14ac:dyDescent="0.2">
      <c r="A115" s="17" t="s">
        <v>310</v>
      </c>
      <c r="B115" s="17" t="s">
        <v>399</v>
      </c>
      <c r="C115" t="s">
        <v>933</v>
      </c>
      <c r="D115" t="s">
        <v>519</v>
      </c>
      <c r="E115" s="22">
        <v>26544</v>
      </c>
      <c r="F115" s="41" t="s">
        <v>12</v>
      </c>
      <c r="G115" s="9" t="s">
        <v>1091</v>
      </c>
      <c r="H115" s="11" t="s">
        <v>17</v>
      </c>
      <c r="I115" s="56" t="s">
        <v>1088</v>
      </c>
      <c r="J115" s="23">
        <v>117</v>
      </c>
      <c r="K115" s="19">
        <v>34800</v>
      </c>
      <c r="L115" s="28" t="s">
        <v>312</v>
      </c>
      <c r="M115" s="11" t="s">
        <v>15</v>
      </c>
      <c r="P115" s="6"/>
    </row>
    <row r="116" spans="1:16" x14ac:dyDescent="0.2">
      <c r="A116" s="17" t="s">
        <v>310</v>
      </c>
      <c r="B116" s="17" t="s">
        <v>399</v>
      </c>
      <c r="C116" t="s">
        <v>877</v>
      </c>
      <c r="D116" t="s">
        <v>733</v>
      </c>
      <c r="E116" s="22" t="s">
        <v>343</v>
      </c>
      <c r="F116" s="41" t="s">
        <v>12</v>
      </c>
      <c r="G116" s="9" t="s">
        <v>1090</v>
      </c>
      <c r="H116" s="11" t="s">
        <v>32</v>
      </c>
      <c r="I116" s="56" t="s">
        <v>1089</v>
      </c>
      <c r="J116" s="23">
        <v>38</v>
      </c>
      <c r="K116" s="19">
        <v>13270</v>
      </c>
      <c r="L116" s="28" t="s">
        <v>313</v>
      </c>
      <c r="M116" s="11" t="s">
        <v>15</v>
      </c>
      <c r="P116" s="6"/>
    </row>
    <row r="117" spans="1:16" x14ac:dyDescent="0.2">
      <c r="A117" s="17" t="s">
        <v>310</v>
      </c>
      <c r="B117" s="17" t="s">
        <v>399</v>
      </c>
      <c r="C117" t="s">
        <v>987</v>
      </c>
      <c r="D117" t="s">
        <v>734</v>
      </c>
      <c r="E117" s="15" t="s">
        <v>344</v>
      </c>
      <c r="F117" s="41" t="s">
        <v>12</v>
      </c>
      <c r="G117" s="9" t="s">
        <v>1091</v>
      </c>
      <c r="H117" s="11" t="s">
        <v>48</v>
      </c>
      <c r="I117" s="56" t="s">
        <v>1089</v>
      </c>
      <c r="J117" s="23">
        <v>38</v>
      </c>
      <c r="K117" s="19">
        <v>13270</v>
      </c>
      <c r="L117" s="28" t="s">
        <v>313</v>
      </c>
      <c r="M117" s="11" t="s">
        <v>15</v>
      </c>
      <c r="P117" s="6"/>
    </row>
    <row r="118" spans="1:16" x14ac:dyDescent="0.2">
      <c r="A118" s="17" t="s">
        <v>310</v>
      </c>
      <c r="B118" s="17" t="s">
        <v>399</v>
      </c>
      <c r="C118" t="s">
        <v>832</v>
      </c>
      <c r="D118" t="s">
        <v>590</v>
      </c>
      <c r="E118" s="15" t="s">
        <v>347</v>
      </c>
      <c r="F118" s="41" t="s">
        <v>12</v>
      </c>
      <c r="G118" s="9" t="s">
        <v>1091</v>
      </c>
      <c r="H118" s="11" t="s">
        <v>17</v>
      </c>
      <c r="I118" s="56" t="s">
        <v>1088</v>
      </c>
      <c r="J118" s="23">
        <v>117</v>
      </c>
      <c r="K118" s="19">
        <v>11000</v>
      </c>
      <c r="L118" s="28" t="s">
        <v>406</v>
      </c>
      <c r="M118" s="11" t="s">
        <v>15</v>
      </c>
      <c r="P118" s="6"/>
    </row>
    <row r="119" spans="1:16" x14ac:dyDescent="0.2">
      <c r="A119" s="17" t="s">
        <v>310</v>
      </c>
      <c r="B119" s="17" t="s">
        <v>399</v>
      </c>
      <c r="C119" t="s">
        <v>1055</v>
      </c>
      <c r="D119" t="s">
        <v>689</v>
      </c>
      <c r="E119" s="15" t="s">
        <v>348</v>
      </c>
      <c r="F119" s="41" t="s">
        <v>12</v>
      </c>
      <c r="G119" s="9" t="s">
        <v>1091</v>
      </c>
      <c r="H119" s="11" t="s">
        <v>17</v>
      </c>
      <c r="I119" s="56" t="s">
        <v>1088</v>
      </c>
      <c r="J119" s="23">
        <v>117</v>
      </c>
      <c r="K119" s="19">
        <v>92140</v>
      </c>
      <c r="L119" s="28" t="s">
        <v>266</v>
      </c>
      <c r="M119" s="11" t="s">
        <v>15</v>
      </c>
      <c r="P119" s="6"/>
    </row>
    <row r="120" spans="1:16" x14ac:dyDescent="0.2">
      <c r="A120" s="17" t="s">
        <v>310</v>
      </c>
      <c r="B120" s="17" t="s">
        <v>399</v>
      </c>
      <c r="C120" t="s">
        <v>1056</v>
      </c>
      <c r="D120" t="s">
        <v>737</v>
      </c>
      <c r="E120" s="15" t="s">
        <v>349</v>
      </c>
      <c r="F120" s="41" t="s">
        <v>12</v>
      </c>
      <c r="G120" s="9" t="s">
        <v>1091</v>
      </c>
      <c r="H120" s="11" t="s">
        <v>17</v>
      </c>
      <c r="I120" s="56" t="s">
        <v>1088</v>
      </c>
      <c r="J120" s="23">
        <v>117</v>
      </c>
      <c r="K120" s="19">
        <v>44830</v>
      </c>
      <c r="L120" s="28" t="s">
        <v>407</v>
      </c>
      <c r="M120" s="11" t="s">
        <v>15</v>
      </c>
      <c r="P120" s="6"/>
    </row>
    <row r="121" spans="1:16" x14ac:dyDescent="0.2">
      <c r="A121" s="17" t="s">
        <v>310</v>
      </c>
      <c r="B121" s="17" t="s">
        <v>399</v>
      </c>
      <c r="C121" t="s">
        <v>1058</v>
      </c>
      <c r="D121" t="s">
        <v>743</v>
      </c>
      <c r="E121" s="15" t="s">
        <v>356</v>
      </c>
      <c r="F121" s="41" t="s">
        <v>12</v>
      </c>
      <c r="G121" s="9" t="s">
        <v>1091</v>
      </c>
      <c r="H121" s="11" t="s">
        <v>48</v>
      </c>
      <c r="I121" s="56" t="s">
        <v>1088</v>
      </c>
      <c r="J121" s="23">
        <v>117</v>
      </c>
      <c r="K121" s="19">
        <v>31500</v>
      </c>
      <c r="L121" s="28" t="s">
        <v>147</v>
      </c>
      <c r="M121" s="11" t="s">
        <v>15</v>
      </c>
      <c r="P121" s="6"/>
    </row>
    <row r="122" spans="1:16" x14ac:dyDescent="0.2">
      <c r="A122" s="17" t="s">
        <v>310</v>
      </c>
      <c r="B122" s="17" t="s">
        <v>399</v>
      </c>
      <c r="C122" t="s">
        <v>797</v>
      </c>
      <c r="D122" t="s">
        <v>744</v>
      </c>
      <c r="E122" s="15" t="s">
        <v>357</v>
      </c>
      <c r="F122" s="41" t="s">
        <v>12</v>
      </c>
      <c r="G122" s="9" t="s">
        <v>1091</v>
      </c>
      <c r="H122" s="11" t="s">
        <v>17</v>
      </c>
      <c r="I122" s="56" t="s">
        <v>1088</v>
      </c>
      <c r="J122" s="23">
        <v>117</v>
      </c>
      <c r="K122" s="19">
        <v>34000</v>
      </c>
      <c r="L122" s="28" t="s">
        <v>21</v>
      </c>
      <c r="M122" s="11" t="s">
        <v>15</v>
      </c>
      <c r="P122" s="6"/>
    </row>
    <row r="123" spans="1:16" x14ac:dyDescent="0.2">
      <c r="A123" s="17" t="s">
        <v>310</v>
      </c>
      <c r="B123" s="17" t="s">
        <v>399</v>
      </c>
      <c r="C123" t="s">
        <v>1059</v>
      </c>
      <c r="D123" t="s">
        <v>745</v>
      </c>
      <c r="E123" s="15" t="s">
        <v>358</v>
      </c>
      <c r="F123" s="41" t="s">
        <v>12</v>
      </c>
      <c r="G123" s="9" t="s">
        <v>1090</v>
      </c>
      <c r="H123" s="11" t="s">
        <v>32</v>
      </c>
      <c r="I123" s="56" t="s">
        <v>1088</v>
      </c>
      <c r="J123" s="23">
        <v>117</v>
      </c>
      <c r="K123" s="19">
        <v>44300</v>
      </c>
      <c r="L123" s="28" t="s">
        <v>321</v>
      </c>
      <c r="M123" s="11" t="s">
        <v>15</v>
      </c>
      <c r="P123" s="6"/>
    </row>
    <row r="124" spans="1:16" x14ac:dyDescent="0.2">
      <c r="A124" s="17" t="s">
        <v>310</v>
      </c>
      <c r="B124" s="17" t="s">
        <v>399</v>
      </c>
      <c r="C124" t="s">
        <v>789</v>
      </c>
      <c r="D124" t="s">
        <v>627</v>
      </c>
      <c r="E124" s="15" t="s">
        <v>360</v>
      </c>
      <c r="F124" s="41" t="s">
        <v>12</v>
      </c>
      <c r="G124" s="9" t="s">
        <v>1091</v>
      </c>
      <c r="H124" s="11" t="s">
        <v>17</v>
      </c>
      <c r="I124" s="56" t="s">
        <v>1088</v>
      </c>
      <c r="J124" s="23">
        <v>117</v>
      </c>
      <c r="K124" s="19">
        <v>26420</v>
      </c>
      <c r="L124" s="28" t="s">
        <v>409</v>
      </c>
      <c r="M124" s="11" t="s">
        <v>15</v>
      </c>
      <c r="P124" s="6"/>
    </row>
    <row r="125" spans="1:16" x14ac:dyDescent="0.2">
      <c r="A125" s="17" t="s">
        <v>310</v>
      </c>
      <c r="B125" s="17" t="s">
        <v>399</v>
      </c>
      <c r="C125" t="s">
        <v>814</v>
      </c>
      <c r="D125" t="s">
        <v>747</v>
      </c>
      <c r="E125" s="15" t="s">
        <v>361</v>
      </c>
      <c r="F125" s="41" t="s">
        <v>12</v>
      </c>
      <c r="G125" s="9" t="s">
        <v>1090</v>
      </c>
      <c r="H125" s="11" t="s">
        <v>13</v>
      </c>
      <c r="I125" s="56" t="s">
        <v>1087</v>
      </c>
      <c r="J125" s="23">
        <v>64.5</v>
      </c>
      <c r="K125" s="19">
        <v>83400</v>
      </c>
      <c r="L125" s="28" t="s">
        <v>410</v>
      </c>
      <c r="M125" s="11" t="s">
        <v>15</v>
      </c>
      <c r="P125" s="6"/>
    </row>
    <row r="126" spans="1:16" x14ac:dyDescent="0.2">
      <c r="A126" s="17" t="s">
        <v>310</v>
      </c>
      <c r="B126" s="17" t="s">
        <v>399</v>
      </c>
      <c r="C126" t="s">
        <v>1061</v>
      </c>
      <c r="D126" t="s">
        <v>748</v>
      </c>
      <c r="E126" s="15" t="s">
        <v>362</v>
      </c>
      <c r="F126" s="41" t="s">
        <v>12</v>
      </c>
      <c r="G126" s="9" t="s">
        <v>1091</v>
      </c>
      <c r="H126" s="11" t="s">
        <v>17</v>
      </c>
      <c r="I126" s="56" t="s">
        <v>1087</v>
      </c>
      <c r="J126" s="23">
        <v>54.5</v>
      </c>
      <c r="K126" s="19">
        <v>31000</v>
      </c>
      <c r="L126" s="28" t="s">
        <v>147</v>
      </c>
      <c r="M126" s="11" t="s">
        <v>15</v>
      </c>
      <c r="P126" s="6"/>
    </row>
    <row r="127" spans="1:16" x14ac:dyDescent="0.2">
      <c r="A127" s="17" t="s">
        <v>310</v>
      </c>
      <c r="B127" s="17" t="s">
        <v>399</v>
      </c>
      <c r="C127" t="s">
        <v>1062</v>
      </c>
      <c r="D127" t="s">
        <v>749</v>
      </c>
      <c r="E127" s="15" t="s">
        <v>363</v>
      </c>
      <c r="F127" s="41" t="s">
        <v>12</v>
      </c>
      <c r="G127" s="9" t="s">
        <v>1090</v>
      </c>
      <c r="H127" s="11" t="s">
        <v>17</v>
      </c>
      <c r="I127" s="56" t="s">
        <v>1087</v>
      </c>
      <c r="J127" s="23">
        <v>54.5</v>
      </c>
      <c r="K127" s="19">
        <v>33370</v>
      </c>
      <c r="L127" s="28" t="s">
        <v>323</v>
      </c>
      <c r="M127" s="11" t="s">
        <v>15</v>
      </c>
      <c r="P127" s="6"/>
    </row>
    <row r="128" spans="1:16" x14ac:dyDescent="0.2">
      <c r="A128" s="17" t="s">
        <v>310</v>
      </c>
      <c r="B128" s="8" t="s">
        <v>401</v>
      </c>
      <c r="C128" t="s">
        <v>1063</v>
      </c>
      <c r="D128" t="s">
        <v>623</v>
      </c>
      <c r="E128" s="22">
        <v>29003</v>
      </c>
      <c r="F128" s="41" t="s">
        <v>12</v>
      </c>
      <c r="G128" s="9" t="s">
        <v>1091</v>
      </c>
      <c r="H128" s="11" t="s">
        <v>17</v>
      </c>
      <c r="I128" s="56" t="s">
        <v>1088</v>
      </c>
      <c r="J128" s="23">
        <v>117</v>
      </c>
      <c r="K128" s="19">
        <v>47470</v>
      </c>
      <c r="L128" s="28" t="s">
        <v>104</v>
      </c>
      <c r="M128" s="11" t="s">
        <v>15</v>
      </c>
      <c r="P128" s="6"/>
    </row>
    <row r="129" spans="1:16" x14ac:dyDescent="0.2">
      <c r="A129" s="17" t="s">
        <v>310</v>
      </c>
      <c r="B129" s="17" t="s">
        <v>399</v>
      </c>
      <c r="C129" t="s">
        <v>812</v>
      </c>
      <c r="D129" t="s">
        <v>663</v>
      </c>
      <c r="E129" s="32">
        <v>26228</v>
      </c>
      <c r="F129" s="41" t="s">
        <v>12</v>
      </c>
      <c r="G129" s="9" t="s">
        <v>1091</v>
      </c>
      <c r="H129" s="11" t="s">
        <v>17</v>
      </c>
      <c r="I129" s="56" t="s">
        <v>1087</v>
      </c>
      <c r="J129" s="23">
        <v>54.5</v>
      </c>
      <c r="K129" s="19">
        <v>33370</v>
      </c>
      <c r="L129" s="28" t="s">
        <v>323</v>
      </c>
      <c r="M129" s="11" t="s">
        <v>15</v>
      </c>
      <c r="P129" s="6"/>
    </row>
    <row r="130" spans="1:16" x14ac:dyDescent="0.2">
      <c r="A130" s="17" t="s">
        <v>310</v>
      </c>
      <c r="B130" s="17" t="s">
        <v>399</v>
      </c>
      <c r="C130" t="s">
        <v>863</v>
      </c>
      <c r="D130" t="s">
        <v>751</v>
      </c>
      <c r="E130" s="15" t="s">
        <v>365</v>
      </c>
      <c r="F130" s="41" t="s">
        <v>12</v>
      </c>
      <c r="G130" s="9" t="s">
        <v>1091</v>
      </c>
      <c r="H130" s="11" t="s">
        <v>17</v>
      </c>
      <c r="I130" s="56" t="s">
        <v>1088</v>
      </c>
      <c r="J130" s="23">
        <v>117</v>
      </c>
      <c r="K130" s="19">
        <v>92220</v>
      </c>
      <c r="L130" s="28" t="s">
        <v>269</v>
      </c>
      <c r="M130" s="11" t="s">
        <v>15</v>
      </c>
      <c r="P130" s="6"/>
    </row>
    <row r="131" spans="1:16" x14ac:dyDescent="0.2">
      <c r="A131" s="17" t="s">
        <v>310</v>
      </c>
      <c r="B131" s="17" t="s">
        <v>399</v>
      </c>
      <c r="C131" t="s">
        <v>819</v>
      </c>
      <c r="D131" t="s">
        <v>752</v>
      </c>
      <c r="E131" s="22">
        <v>24643</v>
      </c>
      <c r="F131" s="41" t="s">
        <v>12</v>
      </c>
      <c r="G131" s="9" t="s">
        <v>1090</v>
      </c>
      <c r="H131" s="11" t="s">
        <v>32</v>
      </c>
      <c r="I131" s="56" t="s">
        <v>1087</v>
      </c>
      <c r="J131" s="23">
        <v>54.5</v>
      </c>
      <c r="K131" s="19">
        <v>33510</v>
      </c>
      <c r="L131" s="28" t="s">
        <v>324</v>
      </c>
      <c r="M131" s="11" t="s">
        <v>15</v>
      </c>
      <c r="P131" s="6"/>
    </row>
    <row r="132" spans="1:16" x14ac:dyDescent="0.2">
      <c r="A132" s="17" t="s">
        <v>310</v>
      </c>
      <c r="B132" s="17" t="s">
        <v>399</v>
      </c>
      <c r="C132" t="s">
        <v>1064</v>
      </c>
      <c r="D132" t="s">
        <v>753</v>
      </c>
      <c r="E132" s="15" t="s">
        <v>367</v>
      </c>
      <c r="F132" s="41" t="s">
        <v>12</v>
      </c>
      <c r="G132" s="9" t="s">
        <v>1091</v>
      </c>
      <c r="H132" s="11" t="s">
        <v>17</v>
      </c>
      <c r="I132" s="56" t="s">
        <v>1087</v>
      </c>
      <c r="J132" s="23">
        <v>47</v>
      </c>
      <c r="K132" s="19">
        <v>75007</v>
      </c>
      <c r="L132" s="28" t="s">
        <v>34</v>
      </c>
      <c r="M132" s="11" t="s">
        <v>15</v>
      </c>
      <c r="P132" s="6"/>
    </row>
    <row r="133" spans="1:16" x14ac:dyDescent="0.2">
      <c r="A133" s="17" t="s">
        <v>310</v>
      </c>
      <c r="B133" s="17" t="s">
        <v>399</v>
      </c>
      <c r="C133" t="s">
        <v>889</v>
      </c>
      <c r="D133" t="s">
        <v>531</v>
      </c>
      <c r="E133" s="15" t="s">
        <v>367</v>
      </c>
      <c r="F133" s="41" t="s">
        <v>12</v>
      </c>
      <c r="G133" s="9" t="s">
        <v>1091</v>
      </c>
      <c r="H133" s="11" t="s">
        <v>17</v>
      </c>
      <c r="I133" s="56" t="s">
        <v>396</v>
      </c>
      <c r="J133" s="23">
        <v>12</v>
      </c>
      <c r="K133" s="19">
        <v>75007</v>
      </c>
      <c r="L133" s="28" t="s">
        <v>34</v>
      </c>
      <c r="M133" s="11" t="s">
        <v>15</v>
      </c>
      <c r="P133" s="6"/>
    </row>
    <row r="134" spans="1:16" x14ac:dyDescent="0.2">
      <c r="A134" s="17" t="s">
        <v>310</v>
      </c>
      <c r="B134" s="17" t="s">
        <v>399</v>
      </c>
      <c r="C134" t="s">
        <v>1065</v>
      </c>
      <c r="D134" t="s">
        <v>755</v>
      </c>
      <c r="E134" s="15" t="s">
        <v>369</v>
      </c>
      <c r="F134" s="41" t="s">
        <v>12</v>
      </c>
      <c r="G134" s="9" t="s">
        <v>1091</v>
      </c>
      <c r="H134" s="11" t="s">
        <v>17</v>
      </c>
      <c r="I134" s="56" t="s">
        <v>1087</v>
      </c>
      <c r="J134" s="23">
        <v>47</v>
      </c>
      <c r="K134" s="19">
        <v>11120</v>
      </c>
      <c r="L134" s="28" t="s">
        <v>412</v>
      </c>
      <c r="M134" s="11" t="s">
        <v>15</v>
      </c>
      <c r="P134" s="6"/>
    </row>
    <row r="135" spans="1:16" x14ac:dyDescent="0.2">
      <c r="A135" s="17" t="s">
        <v>310</v>
      </c>
      <c r="B135" s="17" t="s">
        <v>399</v>
      </c>
      <c r="C135" t="s">
        <v>1066</v>
      </c>
      <c r="D135" t="s">
        <v>756</v>
      </c>
      <c r="E135" s="15" t="s">
        <v>370</v>
      </c>
      <c r="F135" s="41" t="s">
        <v>12</v>
      </c>
      <c r="G135" s="9" t="s">
        <v>1091</v>
      </c>
      <c r="H135" s="11" t="s">
        <v>13</v>
      </c>
      <c r="I135" s="56" t="s">
        <v>1088</v>
      </c>
      <c r="J135" s="23">
        <v>93.6</v>
      </c>
      <c r="K135" s="19">
        <v>31150</v>
      </c>
      <c r="L135" s="28" t="s">
        <v>256</v>
      </c>
      <c r="M135" s="11" t="s">
        <v>15</v>
      </c>
      <c r="P135" s="6"/>
    </row>
    <row r="136" spans="1:16" x14ac:dyDescent="0.2">
      <c r="A136" s="17" t="s">
        <v>310</v>
      </c>
      <c r="B136" s="17" t="s">
        <v>399</v>
      </c>
      <c r="C136" t="s">
        <v>898</v>
      </c>
      <c r="D136" t="s">
        <v>586</v>
      </c>
      <c r="E136" s="15" t="s">
        <v>374</v>
      </c>
      <c r="F136" s="41" t="s">
        <v>12</v>
      </c>
      <c r="G136" s="9" t="s">
        <v>1091</v>
      </c>
      <c r="H136" s="11" t="s">
        <v>32</v>
      </c>
      <c r="I136" s="56" t="s">
        <v>1088</v>
      </c>
      <c r="J136" s="23">
        <v>117</v>
      </c>
      <c r="K136" s="19">
        <v>13180</v>
      </c>
      <c r="L136" s="28" t="s">
        <v>327</v>
      </c>
      <c r="M136" s="11" t="s">
        <v>15</v>
      </c>
      <c r="P136" s="6"/>
    </row>
    <row r="137" spans="1:16" x14ac:dyDescent="0.2">
      <c r="A137" s="17" t="s">
        <v>310</v>
      </c>
      <c r="B137" s="17" t="s">
        <v>399</v>
      </c>
      <c r="C137" t="s">
        <v>903</v>
      </c>
      <c r="D137" t="s">
        <v>763</v>
      </c>
      <c r="E137" s="15" t="s">
        <v>376</v>
      </c>
      <c r="F137" s="41" t="s">
        <v>12</v>
      </c>
      <c r="G137" s="9" t="s">
        <v>1091</v>
      </c>
      <c r="H137" s="11" t="s">
        <v>17</v>
      </c>
      <c r="I137" s="56" t="s">
        <v>1088</v>
      </c>
      <c r="J137" s="23">
        <v>117</v>
      </c>
      <c r="K137" s="19">
        <v>38510</v>
      </c>
      <c r="L137" s="28" t="s">
        <v>415</v>
      </c>
      <c r="M137" s="11" t="s">
        <v>15</v>
      </c>
      <c r="P137" s="6"/>
    </row>
    <row r="138" spans="1:16" x14ac:dyDescent="0.2">
      <c r="A138" s="17" t="s">
        <v>310</v>
      </c>
      <c r="B138" s="17" t="s">
        <v>399</v>
      </c>
      <c r="C138" t="s">
        <v>981</v>
      </c>
      <c r="D138" t="s">
        <v>447</v>
      </c>
      <c r="E138" s="15" t="s">
        <v>377</v>
      </c>
      <c r="F138" s="41" t="s">
        <v>12</v>
      </c>
      <c r="G138" s="9" t="s">
        <v>1091</v>
      </c>
      <c r="H138" s="11" t="s">
        <v>32</v>
      </c>
      <c r="I138" s="56" t="s">
        <v>1088</v>
      </c>
      <c r="J138" s="23">
        <v>117</v>
      </c>
      <c r="K138" s="19">
        <v>69300</v>
      </c>
      <c r="L138" s="28" t="s">
        <v>416</v>
      </c>
      <c r="M138" s="11" t="s">
        <v>15</v>
      </c>
      <c r="P138" s="6"/>
    </row>
    <row r="139" spans="1:16" x14ac:dyDescent="0.2">
      <c r="A139" s="17" t="s">
        <v>310</v>
      </c>
      <c r="B139" s="17" t="s">
        <v>399</v>
      </c>
      <c r="C139" t="s">
        <v>798</v>
      </c>
      <c r="D139" t="s">
        <v>764</v>
      </c>
      <c r="E139" s="15" t="s">
        <v>378</v>
      </c>
      <c r="F139" s="41" t="s">
        <v>12</v>
      </c>
      <c r="G139" s="9" t="s">
        <v>1090</v>
      </c>
      <c r="H139" s="11" t="s">
        <v>32</v>
      </c>
      <c r="I139" s="56" t="s">
        <v>396</v>
      </c>
      <c r="J139" s="23">
        <v>12</v>
      </c>
      <c r="K139" s="19" t="s">
        <v>329</v>
      </c>
      <c r="L139" s="28" t="s">
        <v>417</v>
      </c>
      <c r="M139" s="24" t="s">
        <v>22</v>
      </c>
      <c r="P139" s="6"/>
    </row>
    <row r="140" spans="1:16" x14ac:dyDescent="0.2">
      <c r="A140" s="17" t="s">
        <v>310</v>
      </c>
      <c r="B140" s="17" t="s">
        <v>399</v>
      </c>
      <c r="C140" t="s">
        <v>936</v>
      </c>
      <c r="D140" t="s">
        <v>765</v>
      </c>
      <c r="E140" s="15" t="s">
        <v>379</v>
      </c>
      <c r="F140" s="41" t="s">
        <v>12</v>
      </c>
      <c r="G140" s="9" t="s">
        <v>1091</v>
      </c>
      <c r="H140" s="11" t="s">
        <v>48</v>
      </c>
      <c r="I140" s="56" t="s">
        <v>396</v>
      </c>
      <c r="J140" s="23">
        <v>12</v>
      </c>
      <c r="K140" s="19" t="s">
        <v>329</v>
      </c>
      <c r="L140" s="28" t="s">
        <v>417</v>
      </c>
      <c r="M140" s="24" t="s">
        <v>22</v>
      </c>
      <c r="P140" s="6"/>
    </row>
    <row r="141" spans="1:16" x14ac:dyDescent="0.2">
      <c r="A141" s="17" t="s">
        <v>310</v>
      </c>
      <c r="B141" s="21" t="s">
        <v>397</v>
      </c>
      <c r="C141" t="s">
        <v>1015</v>
      </c>
      <c r="D141" t="s">
        <v>673</v>
      </c>
      <c r="E141" s="22">
        <v>27919</v>
      </c>
      <c r="F141" s="41" t="s">
        <v>12</v>
      </c>
      <c r="G141" s="9" t="s">
        <v>1091</v>
      </c>
      <c r="H141" s="11" t="s">
        <v>17</v>
      </c>
      <c r="I141" s="56" t="s">
        <v>1088</v>
      </c>
      <c r="J141" s="23">
        <v>117</v>
      </c>
      <c r="K141" s="19">
        <v>38410</v>
      </c>
      <c r="L141" s="28" t="s">
        <v>338</v>
      </c>
      <c r="M141" s="11" t="s">
        <v>15</v>
      </c>
      <c r="P141" s="6"/>
    </row>
    <row r="142" spans="1:16" x14ac:dyDescent="0.2">
      <c r="A142" s="17" t="s">
        <v>310</v>
      </c>
      <c r="B142" s="17" t="s">
        <v>399</v>
      </c>
      <c r="C142" t="s">
        <v>1044</v>
      </c>
      <c r="D142" t="s">
        <v>541</v>
      </c>
      <c r="E142" s="22">
        <v>26819</v>
      </c>
      <c r="F142" s="41" t="s">
        <v>12</v>
      </c>
      <c r="G142" s="9" t="s">
        <v>1091</v>
      </c>
      <c r="H142" s="11" t="s">
        <v>48</v>
      </c>
      <c r="I142" s="56" t="s">
        <v>1088</v>
      </c>
      <c r="J142" s="23">
        <v>125</v>
      </c>
      <c r="K142" s="19">
        <v>74210</v>
      </c>
      <c r="L142" s="28" t="s">
        <v>339</v>
      </c>
      <c r="M142" s="11" t="s">
        <v>15</v>
      </c>
      <c r="P142" s="6"/>
    </row>
    <row r="143" spans="1:16" x14ac:dyDescent="0.2">
      <c r="A143" s="17" t="s">
        <v>310</v>
      </c>
      <c r="B143" s="17" t="s">
        <v>399</v>
      </c>
      <c r="C143" t="s">
        <v>1078</v>
      </c>
      <c r="D143" t="s">
        <v>778</v>
      </c>
      <c r="E143" s="22">
        <v>27563</v>
      </c>
      <c r="F143" s="41" t="s">
        <v>12</v>
      </c>
      <c r="G143" s="9" t="s">
        <v>1091</v>
      </c>
      <c r="H143" s="15" t="s">
        <v>17</v>
      </c>
      <c r="I143" s="56" t="s">
        <v>1088</v>
      </c>
      <c r="J143" s="23">
        <v>117</v>
      </c>
      <c r="K143" s="19">
        <v>34600</v>
      </c>
      <c r="L143" s="28" t="s">
        <v>426</v>
      </c>
      <c r="M143" s="11" t="s">
        <v>15</v>
      </c>
      <c r="P143" s="6"/>
    </row>
    <row r="144" spans="1:16" x14ac:dyDescent="0.2">
      <c r="A144" s="17" t="s">
        <v>310</v>
      </c>
      <c r="B144" s="17" t="s">
        <v>399</v>
      </c>
      <c r="C144" t="s">
        <v>1052</v>
      </c>
      <c r="D144" t="s">
        <v>495</v>
      </c>
      <c r="E144" s="22" t="s">
        <v>341</v>
      </c>
      <c r="F144" s="41" t="s">
        <v>20</v>
      </c>
      <c r="G144" s="9" t="s">
        <v>1091</v>
      </c>
      <c r="H144" s="11" t="s">
        <v>17</v>
      </c>
      <c r="I144" s="56" t="s">
        <v>1088</v>
      </c>
      <c r="J144" s="23">
        <v>117</v>
      </c>
      <c r="K144" s="19">
        <v>30000</v>
      </c>
      <c r="L144" s="28" t="s">
        <v>70</v>
      </c>
      <c r="M144" s="11" t="s">
        <v>15</v>
      </c>
      <c r="P144" s="6"/>
    </row>
    <row r="145" spans="1:16" x14ac:dyDescent="0.2">
      <c r="A145" s="17" t="s">
        <v>310</v>
      </c>
      <c r="B145" s="17" t="s">
        <v>399</v>
      </c>
      <c r="C145" t="s">
        <v>975</v>
      </c>
      <c r="D145" t="s">
        <v>736</v>
      </c>
      <c r="E145" s="15" t="s">
        <v>346</v>
      </c>
      <c r="F145" s="41" t="s">
        <v>20</v>
      </c>
      <c r="G145" s="9" t="s">
        <v>1091</v>
      </c>
      <c r="H145" s="11" t="s">
        <v>17</v>
      </c>
      <c r="I145" s="56" t="s">
        <v>1088</v>
      </c>
      <c r="J145" s="23">
        <v>117</v>
      </c>
      <c r="K145" s="19" t="s">
        <v>314</v>
      </c>
      <c r="L145" s="28" t="s">
        <v>315</v>
      </c>
      <c r="M145" s="11" t="s">
        <v>15</v>
      </c>
      <c r="P145" s="6"/>
    </row>
    <row r="146" spans="1:16" x14ac:dyDescent="0.2">
      <c r="A146" s="17" t="s">
        <v>310</v>
      </c>
      <c r="B146" s="17" t="s">
        <v>399</v>
      </c>
      <c r="C146" t="s">
        <v>934</v>
      </c>
      <c r="D146" t="s">
        <v>738</v>
      </c>
      <c r="E146" s="15" t="s">
        <v>350</v>
      </c>
      <c r="F146" s="41" t="s">
        <v>20</v>
      </c>
      <c r="G146" s="9" t="s">
        <v>1090</v>
      </c>
      <c r="H146" s="11" t="s">
        <v>17</v>
      </c>
      <c r="I146" s="56" t="s">
        <v>1089</v>
      </c>
      <c r="J146" s="23">
        <v>20</v>
      </c>
      <c r="K146" s="19">
        <v>74800</v>
      </c>
      <c r="L146" s="28" t="s">
        <v>257</v>
      </c>
      <c r="M146" s="11" t="s">
        <v>15</v>
      </c>
      <c r="P146" s="6"/>
    </row>
    <row r="147" spans="1:16" x14ac:dyDescent="0.2">
      <c r="A147" s="17" t="s">
        <v>310</v>
      </c>
      <c r="B147" s="17" t="s">
        <v>399</v>
      </c>
      <c r="C147" t="s">
        <v>899</v>
      </c>
      <c r="D147" t="s">
        <v>739</v>
      </c>
      <c r="E147" s="15" t="s">
        <v>352</v>
      </c>
      <c r="F147" s="41" t="s">
        <v>20</v>
      </c>
      <c r="G147" s="9" t="s">
        <v>1090</v>
      </c>
      <c r="H147" s="11" t="s">
        <v>13</v>
      </c>
      <c r="I147" s="56" t="s">
        <v>396</v>
      </c>
      <c r="J147" s="23">
        <v>12</v>
      </c>
      <c r="K147" s="19" t="s">
        <v>316</v>
      </c>
      <c r="L147" s="28" t="s">
        <v>317</v>
      </c>
      <c r="M147" s="11" t="s">
        <v>15</v>
      </c>
      <c r="P147" s="6"/>
    </row>
    <row r="148" spans="1:16" x14ac:dyDescent="0.2">
      <c r="A148" s="17" t="s">
        <v>310</v>
      </c>
      <c r="B148" s="17" t="s">
        <v>399</v>
      </c>
      <c r="C148" t="s">
        <v>1057</v>
      </c>
      <c r="D148" t="s">
        <v>740</v>
      </c>
      <c r="E148" s="15" t="s">
        <v>353</v>
      </c>
      <c r="F148" s="41" t="s">
        <v>20</v>
      </c>
      <c r="G148" s="9" t="s">
        <v>1091</v>
      </c>
      <c r="H148" s="11" t="s">
        <v>17</v>
      </c>
      <c r="I148" s="56" t="s">
        <v>1089</v>
      </c>
      <c r="J148" s="23">
        <v>20</v>
      </c>
      <c r="K148" s="19">
        <v>74570</v>
      </c>
      <c r="L148" s="28" t="s">
        <v>318</v>
      </c>
      <c r="M148" s="11" t="s">
        <v>15</v>
      </c>
      <c r="P148" s="6"/>
    </row>
    <row r="149" spans="1:16" x14ac:dyDescent="0.2">
      <c r="A149" s="17" t="s">
        <v>310</v>
      </c>
      <c r="B149" s="17" t="s">
        <v>399</v>
      </c>
      <c r="C149" t="s">
        <v>848</v>
      </c>
      <c r="D149" t="s">
        <v>741</v>
      </c>
      <c r="E149" s="15" t="s">
        <v>354</v>
      </c>
      <c r="F149" s="41" t="s">
        <v>20</v>
      </c>
      <c r="G149" s="9" t="s">
        <v>1091</v>
      </c>
      <c r="H149" s="11" t="s">
        <v>17</v>
      </c>
      <c r="I149" s="56" t="s">
        <v>1087</v>
      </c>
      <c r="J149" s="23">
        <v>54.5</v>
      </c>
      <c r="K149" s="19">
        <v>37230</v>
      </c>
      <c r="L149" s="28" t="s">
        <v>319</v>
      </c>
      <c r="M149" s="11" t="s">
        <v>15</v>
      </c>
      <c r="P149" s="6"/>
    </row>
    <row r="150" spans="1:16" x14ac:dyDescent="0.2">
      <c r="A150" s="17" t="s">
        <v>310</v>
      </c>
      <c r="B150" s="17" t="s">
        <v>399</v>
      </c>
      <c r="C150" t="s">
        <v>1067</v>
      </c>
      <c r="D150" t="s">
        <v>757</v>
      </c>
      <c r="E150" s="15" t="s">
        <v>341</v>
      </c>
      <c r="F150" s="41" t="s">
        <v>20</v>
      </c>
      <c r="G150" s="9" t="s">
        <v>1091</v>
      </c>
      <c r="H150" s="11" t="s">
        <v>13</v>
      </c>
      <c r="I150" s="56" t="s">
        <v>1088</v>
      </c>
      <c r="J150" s="23">
        <v>127</v>
      </c>
      <c r="K150" s="19">
        <v>63520</v>
      </c>
      <c r="L150" s="28" t="s">
        <v>413</v>
      </c>
      <c r="M150" s="11" t="s">
        <v>15</v>
      </c>
      <c r="P150" s="6"/>
    </row>
    <row r="151" spans="1:16" x14ac:dyDescent="0.2">
      <c r="A151" s="17" t="s">
        <v>310</v>
      </c>
      <c r="B151" s="17" t="s">
        <v>399</v>
      </c>
      <c r="C151" t="s">
        <v>826</v>
      </c>
      <c r="D151" t="s">
        <v>759</v>
      </c>
      <c r="E151" s="15" t="s">
        <v>372</v>
      </c>
      <c r="F151" s="41" t="s">
        <v>20</v>
      </c>
      <c r="G151" s="9" t="s">
        <v>1091</v>
      </c>
      <c r="H151" s="11" t="s">
        <v>17</v>
      </c>
      <c r="I151" s="56" t="s">
        <v>1088</v>
      </c>
      <c r="J151" s="23">
        <v>117</v>
      </c>
      <c r="K151" s="19">
        <v>82230</v>
      </c>
      <c r="L151" s="28" t="s">
        <v>326</v>
      </c>
      <c r="M151" s="11" t="s">
        <v>15</v>
      </c>
      <c r="P151" s="6"/>
    </row>
    <row r="152" spans="1:16" x14ac:dyDescent="0.2">
      <c r="A152" s="17" t="s">
        <v>310</v>
      </c>
      <c r="B152" s="17" t="s">
        <v>399</v>
      </c>
      <c r="C152" t="s">
        <v>1013</v>
      </c>
      <c r="D152" t="s">
        <v>760</v>
      </c>
      <c r="E152" s="15" t="s">
        <v>373</v>
      </c>
      <c r="F152" s="41" t="s">
        <v>20</v>
      </c>
      <c r="G152" s="9" t="s">
        <v>1091</v>
      </c>
      <c r="H152" s="11" t="s">
        <v>13</v>
      </c>
      <c r="I152" s="56" t="s">
        <v>1088</v>
      </c>
      <c r="J152" s="23">
        <v>117</v>
      </c>
      <c r="K152" s="19">
        <v>33220</v>
      </c>
      <c r="L152" s="28" t="s">
        <v>414</v>
      </c>
      <c r="M152" s="11" t="s">
        <v>15</v>
      </c>
      <c r="P152" s="6"/>
    </row>
    <row r="153" spans="1:16" x14ac:dyDescent="0.2">
      <c r="A153" s="17" t="s">
        <v>310</v>
      </c>
      <c r="B153" s="17" t="s">
        <v>399</v>
      </c>
      <c r="C153" t="s">
        <v>1069</v>
      </c>
      <c r="D153" t="s">
        <v>761</v>
      </c>
      <c r="E153" s="15" t="s">
        <v>350</v>
      </c>
      <c r="F153" s="41" t="s">
        <v>20</v>
      </c>
      <c r="G153" s="9" t="s">
        <v>1091</v>
      </c>
      <c r="H153" s="11" t="s">
        <v>17</v>
      </c>
      <c r="I153" s="56" t="s">
        <v>1088</v>
      </c>
      <c r="J153" s="23">
        <v>117</v>
      </c>
      <c r="K153" s="19">
        <v>44115</v>
      </c>
      <c r="L153" s="28" t="s">
        <v>328</v>
      </c>
      <c r="M153" s="11" t="s">
        <v>15</v>
      </c>
      <c r="P153" s="6"/>
    </row>
    <row r="154" spans="1:16" x14ac:dyDescent="0.2">
      <c r="A154" s="17" t="s">
        <v>310</v>
      </c>
      <c r="B154" s="17" t="s">
        <v>399</v>
      </c>
      <c r="C154" t="s">
        <v>1070</v>
      </c>
      <c r="D154" t="s">
        <v>762</v>
      </c>
      <c r="E154" s="15" t="s">
        <v>375</v>
      </c>
      <c r="F154" s="41" t="s">
        <v>20</v>
      </c>
      <c r="G154" s="9" t="s">
        <v>1091</v>
      </c>
      <c r="H154" s="11" t="s">
        <v>32</v>
      </c>
      <c r="I154" s="56" t="s">
        <v>1088</v>
      </c>
      <c r="J154" s="23">
        <v>117</v>
      </c>
      <c r="K154" s="19">
        <v>34000</v>
      </c>
      <c r="L154" s="28" t="s">
        <v>21</v>
      </c>
      <c r="M154" s="11" t="s">
        <v>15</v>
      </c>
      <c r="P154" s="6"/>
    </row>
    <row r="155" spans="1:16" x14ac:dyDescent="0.2">
      <c r="A155" s="17" t="s">
        <v>310</v>
      </c>
      <c r="B155" s="17" t="s">
        <v>399</v>
      </c>
      <c r="C155" t="s">
        <v>854</v>
      </c>
      <c r="D155" t="s">
        <v>767</v>
      </c>
      <c r="E155" s="15" t="s">
        <v>381</v>
      </c>
      <c r="F155" s="41" t="s">
        <v>20</v>
      </c>
      <c r="G155" s="9" t="s">
        <v>1091</v>
      </c>
      <c r="H155" s="11" t="s">
        <v>17</v>
      </c>
      <c r="I155" s="56" t="s">
        <v>1087</v>
      </c>
      <c r="J155" s="23">
        <v>54.5</v>
      </c>
      <c r="K155" s="19">
        <v>11300</v>
      </c>
      <c r="L155" s="28" t="s">
        <v>331</v>
      </c>
      <c r="M155" s="11" t="s">
        <v>15</v>
      </c>
      <c r="P155" s="6"/>
    </row>
    <row r="156" spans="1:16" x14ac:dyDescent="0.2">
      <c r="A156" s="17" t="s">
        <v>310</v>
      </c>
      <c r="B156" s="17" t="s">
        <v>399</v>
      </c>
      <c r="C156" t="s">
        <v>1073</v>
      </c>
      <c r="D156" t="s">
        <v>479</v>
      </c>
      <c r="E156" s="15" t="s">
        <v>383</v>
      </c>
      <c r="F156" s="41" t="s">
        <v>20</v>
      </c>
      <c r="G156" s="9" t="s">
        <v>1091</v>
      </c>
      <c r="H156" s="11" t="s">
        <v>13</v>
      </c>
      <c r="I156" s="56" t="s">
        <v>1087</v>
      </c>
      <c r="J156" s="23">
        <v>67</v>
      </c>
      <c r="K156" s="19">
        <v>13840</v>
      </c>
      <c r="L156" s="28" t="s">
        <v>332</v>
      </c>
      <c r="M156" s="11" t="s">
        <v>15</v>
      </c>
      <c r="P156" s="6"/>
    </row>
    <row r="157" spans="1:16" x14ac:dyDescent="0.2">
      <c r="A157" s="17" t="s">
        <v>310</v>
      </c>
      <c r="B157" s="17" t="s">
        <v>399</v>
      </c>
      <c r="C157" t="s">
        <v>969</v>
      </c>
      <c r="D157" t="s">
        <v>770</v>
      </c>
      <c r="E157" s="15" t="s">
        <v>386</v>
      </c>
      <c r="F157" s="41" t="s">
        <v>20</v>
      </c>
      <c r="G157" s="9" t="s">
        <v>1091</v>
      </c>
      <c r="H157" s="11" t="s">
        <v>17</v>
      </c>
      <c r="I157" s="56" t="s">
        <v>1087</v>
      </c>
      <c r="J157" s="23">
        <v>47</v>
      </c>
      <c r="K157" s="19">
        <v>92700</v>
      </c>
      <c r="L157" s="28" t="s">
        <v>420</v>
      </c>
      <c r="M157" s="11" t="s">
        <v>15</v>
      </c>
      <c r="P157" s="6"/>
    </row>
    <row r="158" spans="1:16" x14ac:dyDescent="0.2">
      <c r="A158" s="17" t="s">
        <v>310</v>
      </c>
      <c r="B158" s="17" t="s">
        <v>399</v>
      </c>
      <c r="C158" t="s">
        <v>790</v>
      </c>
      <c r="D158" t="s">
        <v>772</v>
      </c>
      <c r="E158" s="15" t="s">
        <v>387</v>
      </c>
      <c r="F158" s="41" t="s">
        <v>20</v>
      </c>
      <c r="G158" s="9" t="s">
        <v>1091</v>
      </c>
      <c r="H158" s="11" t="s">
        <v>13</v>
      </c>
      <c r="I158" s="56" t="s">
        <v>1087</v>
      </c>
      <c r="J158" s="23">
        <v>74.5</v>
      </c>
      <c r="K158" s="19">
        <v>92130</v>
      </c>
      <c r="L158" s="28" t="s">
        <v>421</v>
      </c>
      <c r="M158" s="11" t="s">
        <v>15</v>
      </c>
      <c r="P158" s="8"/>
    </row>
    <row r="159" spans="1:16" x14ac:dyDescent="0.2">
      <c r="A159" s="17" t="s">
        <v>310</v>
      </c>
      <c r="B159" s="17" t="s">
        <v>399</v>
      </c>
      <c r="C159" t="s">
        <v>824</v>
      </c>
      <c r="D159" t="s">
        <v>774</v>
      </c>
      <c r="E159" s="22">
        <v>24028</v>
      </c>
      <c r="F159" s="41" t="s">
        <v>20</v>
      </c>
      <c r="G159" s="9" t="s">
        <v>1091</v>
      </c>
      <c r="H159" s="11" t="s">
        <v>17</v>
      </c>
      <c r="I159" s="56" t="s">
        <v>1088</v>
      </c>
      <c r="J159" s="23">
        <v>117</v>
      </c>
      <c r="K159" s="19">
        <v>97234</v>
      </c>
      <c r="L159" s="28" t="s">
        <v>423</v>
      </c>
      <c r="M159" s="11" t="s">
        <v>15</v>
      </c>
      <c r="P159" s="8"/>
    </row>
    <row r="160" spans="1:16" x14ac:dyDescent="0.2">
      <c r="A160" s="17" t="s">
        <v>310</v>
      </c>
      <c r="B160" s="17" t="s">
        <v>399</v>
      </c>
      <c r="C160" t="s">
        <v>1077</v>
      </c>
      <c r="D160" t="s">
        <v>775</v>
      </c>
      <c r="E160" s="15" t="s">
        <v>389</v>
      </c>
      <c r="F160" s="41" t="s">
        <v>20</v>
      </c>
      <c r="G160" s="9" t="s">
        <v>1091</v>
      </c>
      <c r="H160" s="15" t="s">
        <v>17</v>
      </c>
      <c r="I160" s="56" t="s">
        <v>1087</v>
      </c>
      <c r="J160" s="23">
        <v>62.5</v>
      </c>
      <c r="K160" s="19">
        <v>29250</v>
      </c>
      <c r="L160" s="28" t="s">
        <v>424</v>
      </c>
      <c r="M160" s="11" t="s">
        <v>15</v>
      </c>
      <c r="P160" s="6"/>
    </row>
    <row r="161" spans="1:16" x14ac:dyDescent="0.2">
      <c r="A161" s="17" t="s">
        <v>310</v>
      </c>
      <c r="B161" s="17" t="s">
        <v>399</v>
      </c>
      <c r="C161" t="s">
        <v>982</v>
      </c>
      <c r="D161" t="s">
        <v>776</v>
      </c>
      <c r="E161" s="15" t="s">
        <v>390</v>
      </c>
      <c r="F161" s="41" t="s">
        <v>20</v>
      </c>
      <c r="G161" s="9" t="s">
        <v>1091</v>
      </c>
      <c r="H161" s="15" t="s">
        <v>17</v>
      </c>
      <c r="I161" s="56" t="s">
        <v>1088</v>
      </c>
      <c r="J161" s="23">
        <v>117</v>
      </c>
      <c r="K161" s="19">
        <v>74930</v>
      </c>
      <c r="L161" s="33" t="s">
        <v>1092</v>
      </c>
      <c r="M161" s="11" t="s">
        <v>15</v>
      </c>
      <c r="P161" s="6"/>
    </row>
    <row r="162" spans="1:16" x14ac:dyDescent="0.2">
      <c r="A162" s="17" t="s">
        <v>310</v>
      </c>
      <c r="B162" s="6" t="s">
        <v>399</v>
      </c>
      <c r="C162" t="s">
        <v>914</v>
      </c>
      <c r="D162" t="s">
        <v>686</v>
      </c>
      <c r="E162" s="12">
        <v>22557</v>
      </c>
      <c r="F162" s="41" t="s">
        <v>20</v>
      </c>
      <c r="G162" s="9" t="s">
        <v>1090</v>
      </c>
      <c r="H162" s="4" t="s">
        <v>17</v>
      </c>
      <c r="I162" s="56" t="s">
        <v>1089</v>
      </c>
      <c r="J162" s="23">
        <v>20</v>
      </c>
      <c r="K162" s="19">
        <v>92130</v>
      </c>
      <c r="L162" s="28" t="s">
        <v>421</v>
      </c>
      <c r="M162" s="15" t="s">
        <v>15</v>
      </c>
      <c r="P162" s="6"/>
    </row>
    <row r="163" spans="1:16" x14ac:dyDescent="0.2">
      <c r="A163" s="17" t="s">
        <v>310</v>
      </c>
      <c r="B163" s="17" t="s">
        <v>399</v>
      </c>
      <c r="C163" t="s">
        <v>870</v>
      </c>
      <c r="D163" t="s">
        <v>686</v>
      </c>
      <c r="E163" s="15" t="s">
        <v>351</v>
      </c>
      <c r="F163" s="41" t="s">
        <v>51</v>
      </c>
      <c r="G163" s="9" t="s">
        <v>1091</v>
      </c>
      <c r="H163" s="11" t="s">
        <v>13</v>
      </c>
      <c r="I163" s="56" t="s">
        <v>1089</v>
      </c>
      <c r="J163" s="23">
        <v>20</v>
      </c>
      <c r="K163" s="19" t="s">
        <v>316</v>
      </c>
      <c r="L163" s="28" t="s">
        <v>317</v>
      </c>
      <c r="M163" s="11" t="s">
        <v>15</v>
      </c>
      <c r="P163" s="6"/>
    </row>
    <row r="164" spans="1:16" x14ac:dyDescent="0.2">
      <c r="A164" s="17" t="s">
        <v>310</v>
      </c>
      <c r="B164" s="17" t="s">
        <v>399</v>
      </c>
      <c r="C164" t="s">
        <v>1068</v>
      </c>
      <c r="D164" t="s">
        <v>758</v>
      </c>
      <c r="E164" s="15" t="s">
        <v>371</v>
      </c>
      <c r="F164" s="11" t="s">
        <v>254</v>
      </c>
      <c r="G164" s="9" t="s">
        <v>1090</v>
      </c>
      <c r="H164" s="11" t="s">
        <v>32</v>
      </c>
      <c r="I164" s="56" t="s">
        <v>1088</v>
      </c>
      <c r="J164" s="23">
        <v>105.3</v>
      </c>
      <c r="K164" s="19">
        <v>82000</v>
      </c>
      <c r="L164" s="33" t="s">
        <v>1093</v>
      </c>
      <c r="M164" s="11" t="s">
        <v>15</v>
      </c>
      <c r="P164" s="6"/>
    </row>
    <row r="165" spans="1:16" x14ac:dyDescent="0.2">
      <c r="A165" s="17" t="s">
        <v>310</v>
      </c>
      <c r="B165" s="17" t="s">
        <v>399</v>
      </c>
      <c r="C165" t="s">
        <v>1074</v>
      </c>
      <c r="D165" t="s">
        <v>768</v>
      </c>
      <c r="E165" s="22">
        <v>15350</v>
      </c>
      <c r="F165" s="11" t="s">
        <v>254</v>
      </c>
      <c r="G165" s="9" t="s">
        <v>1091</v>
      </c>
      <c r="H165" s="11" t="s">
        <v>17</v>
      </c>
      <c r="I165" s="56" t="s">
        <v>1088</v>
      </c>
      <c r="J165" s="23">
        <v>117</v>
      </c>
      <c r="K165" s="19" t="s">
        <v>333</v>
      </c>
      <c r="L165" s="28" t="s">
        <v>334</v>
      </c>
      <c r="M165" s="11" t="s">
        <v>15</v>
      </c>
      <c r="P165" s="6"/>
    </row>
    <row r="166" spans="1:16" x14ac:dyDescent="0.2">
      <c r="A166" s="8" t="s">
        <v>192</v>
      </c>
      <c r="B166" s="6" t="s">
        <v>397</v>
      </c>
      <c r="C166" s="8" t="s">
        <v>877</v>
      </c>
      <c r="D166" t="s">
        <v>687</v>
      </c>
      <c r="E166" s="12">
        <v>37471</v>
      </c>
      <c r="F166" s="11" t="s">
        <v>259</v>
      </c>
      <c r="G166" s="9" t="s">
        <v>1091</v>
      </c>
      <c r="H166" s="11" t="s">
        <v>32</v>
      </c>
      <c r="I166" s="56" t="s">
        <v>396</v>
      </c>
      <c r="J166" s="38">
        <v>22</v>
      </c>
      <c r="K166" s="19">
        <v>37390</v>
      </c>
      <c r="L166" s="28" t="s">
        <v>246</v>
      </c>
      <c r="M166" s="11" t="s">
        <v>15</v>
      </c>
      <c r="P166" s="6"/>
    </row>
    <row r="167" spans="1:16" x14ac:dyDescent="0.2">
      <c r="A167" s="8" t="s">
        <v>192</v>
      </c>
      <c r="B167" s="6" t="s">
        <v>397</v>
      </c>
      <c r="C167" s="8" t="s">
        <v>1011</v>
      </c>
      <c r="D167" t="s">
        <v>509</v>
      </c>
      <c r="E167" s="12">
        <v>35071</v>
      </c>
      <c r="F167" s="11" t="s">
        <v>251</v>
      </c>
      <c r="G167" s="9" t="s">
        <v>1091</v>
      </c>
      <c r="H167" s="11" t="s">
        <v>13</v>
      </c>
      <c r="I167" s="56" t="s">
        <v>1088</v>
      </c>
      <c r="J167" s="38">
        <v>117</v>
      </c>
      <c r="K167" s="19">
        <v>71300</v>
      </c>
      <c r="L167" s="28" t="s">
        <v>252</v>
      </c>
      <c r="M167" s="11" t="s">
        <v>15</v>
      </c>
      <c r="P167" s="6"/>
    </row>
    <row r="168" spans="1:16" x14ac:dyDescent="0.2">
      <c r="A168" s="8" t="s">
        <v>192</v>
      </c>
      <c r="B168" s="8" t="s">
        <v>401</v>
      </c>
      <c r="C168" s="8" t="s">
        <v>997</v>
      </c>
      <c r="D168" t="s">
        <v>711</v>
      </c>
      <c r="E168" s="12">
        <v>35486</v>
      </c>
      <c r="F168" s="11" t="s">
        <v>251</v>
      </c>
      <c r="G168" s="9" t="s">
        <v>1091</v>
      </c>
      <c r="H168" s="11" t="s">
        <v>32</v>
      </c>
      <c r="I168" s="56" t="s">
        <v>1087</v>
      </c>
      <c r="J168" s="38">
        <v>23.5</v>
      </c>
      <c r="K168" s="19">
        <v>47310</v>
      </c>
      <c r="L168" s="28" t="s">
        <v>285</v>
      </c>
      <c r="M168" s="11" t="s">
        <v>15</v>
      </c>
      <c r="P168" s="6"/>
    </row>
    <row r="169" spans="1:16" x14ac:dyDescent="0.2">
      <c r="A169" s="8" t="s">
        <v>192</v>
      </c>
      <c r="B169" s="13" t="s">
        <v>397</v>
      </c>
      <c r="C169" s="8" t="s">
        <v>1002</v>
      </c>
      <c r="D169" t="s">
        <v>579</v>
      </c>
      <c r="E169" s="12">
        <v>36269</v>
      </c>
      <c r="F169" s="11" t="s">
        <v>238</v>
      </c>
      <c r="G169" s="9" t="s">
        <v>1091</v>
      </c>
      <c r="H169" s="11" t="s">
        <v>13</v>
      </c>
      <c r="I169" s="56" t="s">
        <v>1089</v>
      </c>
      <c r="J169" s="38">
        <v>20</v>
      </c>
      <c r="K169" s="19">
        <v>11100</v>
      </c>
      <c r="L169" s="28" t="s">
        <v>239</v>
      </c>
      <c r="M169" s="11" t="s">
        <v>15</v>
      </c>
      <c r="P169" s="6"/>
    </row>
    <row r="170" spans="1:16" x14ac:dyDescent="0.2">
      <c r="A170" s="8" t="s">
        <v>192</v>
      </c>
      <c r="B170" s="6" t="s">
        <v>399</v>
      </c>
      <c r="C170" s="8" t="s">
        <v>873</v>
      </c>
      <c r="D170" t="s">
        <v>625</v>
      </c>
      <c r="E170" s="12">
        <v>29947</v>
      </c>
      <c r="F170" s="7" t="s">
        <v>16</v>
      </c>
      <c r="G170" s="9" t="s">
        <v>1090</v>
      </c>
      <c r="H170" s="11" t="s">
        <v>32</v>
      </c>
      <c r="I170" s="56" t="s">
        <v>1088</v>
      </c>
      <c r="J170" s="37">
        <v>117</v>
      </c>
      <c r="K170" s="19">
        <v>43140</v>
      </c>
      <c r="L170" s="28" t="s">
        <v>193</v>
      </c>
      <c r="M170" s="11" t="s">
        <v>15</v>
      </c>
      <c r="P170" s="6"/>
    </row>
    <row r="171" spans="1:16" x14ac:dyDescent="0.2">
      <c r="A171" s="8" t="s">
        <v>192</v>
      </c>
      <c r="B171" s="6" t="s">
        <v>399</v>
      </c>
      <c r="C171" s="8" t="s">
        <v>972</v>
      </c>
      <c r="D171" t="s">
        <v>628</v>
      </c>
      <c r="E171" s="12">
        <v>29477</v>
      </c>
      <c r="F171" s="7" t="s">
        <v>16</v>
      </c>
      <c r="G171" s="9" t="s">
        <v>1091</v>
      </c>
      <c r="H171" s="11" t="s">
        <v>13</v>
      </c>
      <c r="I171" s="56" t="s">
        <v>1087</v>
      </c>
      <c r="J171" s="38">
        <v>47</v>
      </c>
      <c r="K171" s="19">
        <v>31300</v>
      </c>
      <c r="L171" s="28" t="s">
        <v>147</v>
      </c>
      <c r="M171" s="11" t="s">
        <v>15</v>
      </c>
      <c r="P171" s="6"/>
    </row>
    <row r="172" spans="1:16" x14ac:dyDescent="0.2">
      <c r="A172" s="8" t="s">
        <v>192</v>
      </c>
      <c r="B172" s="6" t="s">
        <v>399</v>
      </c>
      <c r="C172" s="8" t="s">
        <v>976</v>
      </c>
      <c r="D172" t="s">
        <v>633</v>
      </c>
      <c r="E172" s="12">
        <v>30529</v>
      </c>
      <c r="F172" s="7" t="s">
        <v>16</v>
      </c>
      <c r="G172" s="9" t="s">
        <v>1091</v>
      </c>
      <c r="H172" s="11" t="s">
        <v>17</v>
      </c>
      <c r="I172" s="56" t="s">
        <v>1087</v>
      </c>
      <c r="J172" s="38">
        <v>47</v>
      </c>
      <c r="K172" s="19">
        <v>30730</v>
      </c>
      <c r="L172" s="28" t="s">
        <v>201</v>
      </c>
      <c r="M172" s="11" t="s">
        <v>15</v>
      </c>
      <c r="P172" s="6"/>
    </row>
    <row r="173" spans="1:16" x14ac:dyDescent="0.2">
      <c r="A173" s="8" t="s">
        <v>192</v>
      </c>
      <c r="B173" s="6" t="s">
        <v>399</v>
      </c>
      <c r="C173" s="8" t="s">
        <v>814</v>
      </c>
      <c r="D173" t="s">
        <v>534</v>
      </c>
      <c r="E173" s="12">
        <v>29464</v>
      </c>
      <c r="F173" s="7" t="s">
        <v>16</v>
      </c>
      <c r="G173" s="9" t="s">
        <v>1091</v>
      </c>
      <c r="H173" s="11" t="s">
        <v>13</v>
      </c>
      <c r="I173" s="56" t="s">
        <v>1088</v>
      </c>
      <c r="J173" s="38">
        <v>117</v>
      </c>
      <c r="K173" s="19">
        <v>68200</v>
      </c>
      <c r="L173" s="28" t="s">
        <v>202</v>
      </c>
      <c r="M173" s="11" t="s">
        <v>15</v>
      </c>
      <c r="P173" s="6"/>
    </row>
    <row r="174" spans="1:16" x14ac:dyDescent="0.2">
      <c r="A174" s="8" t="s">
        <v>192</v>
      </c>
      <c r="B174" s="6" t="s">
        <v>399</v>
      </c>
      <c r="C174" s="8" t="s">
        <v>980</v>
      </c>
      <c r="D174" t="s">
        <v>637</v>
      </c>
      <c r="E174" s="12">
        <v>32225</v>
      </c>
      <c r="F174" s="7" t="s">
        <v>16</v>
      </c>
      <c r="G174" s="9" t="s">
        <v>1091</v>
      </c>
      <c r="H174" s="11" t="s">
        <v>13</v>
      </c>
      <c r="I174" s="56" t="s">
        <v>1087</v>
      </c>
      <c r="J174" s="38">
        <v>47</v>
      </c>
      <c r="K174" s="19">
        <v>42210</v>
      </c>
      <c r="L174" s="28" t="s">
        <v>206</v>
      </c>
      <c r="M174" s="11" t="s">
        <v>15</v>
      </c>
      <c r="P174" s="6"/>
    </row>
    <row r="175" spans="1:16" x14ac:dyDescent="0.2">
      <c r="A175" s="8" t="s">
        <v>192</v>
      </c>
      <c r="B175" s="6" t="s">
        <v>399</v>
      </c>
      <c r="C175" s="8" t="s">
        <v>872</v>
      </c>
      <c r="D175" t="s">
        <v>587</v>
      </c>
      <c r="E175" s="12">
        <v>32902</v>
      </c>
      <c r="F175" s="7" t="s">
        <v>16</v>
      </c>
      <c r="G175" s="9" t="s">
        <v>1091</v>
      </c>
      <c r="H175" s="11" t="s">
        <v>17</v>
      </c>
      <c r="I175" s="56" t="s">
        <v>1087</v>
      </c>
      <c r="J175" s="38">
        <v>47</v>
      </c>
      <c r="K175" s="19">
        <v>12100</v>
      </c>
      <c r="L175" s="28" t="s">
        <v>210</v>
      </c>
      <c r="M175" s="11" t="s">
        <v>15</v>
      </c>
      <c r="P175" s="6"/>
    </row>
    <row r="176" spans="1:16" x14ac:dyDescent="0.2">
      <c r="A176" s="8" t="s">
        <v>192</v>
      </c>
      <c r="B176" s="6" t="s">
        <v>399</v>
      </c>
      <c r="C176" s="8" t="s">
        <v>984</v>
      </c>
      <c r="D176" t="s">
        <v>640</v>
      </c>
      <c r="E176" s="12">
        <v>29375</v>
      </c>
      <c r="F176" s="7" t="s">
        <v>16</v>
      </c>
      <c r="G176" s="9" t="s">
        <v>1091</v>
      </c>
      <c r="H176" s="11" t="s">
        <v>17</v>
      </c>
      <c r="I176" s="56" t="s">
        <v>1088</v>
      </c>
      <c r="J176" s="38">
        <v>125</v>
      </c>
      <c r="K176" s="19">
        <v>65360</v>
      </c>
      <c r="L176" s="28" t="s">
        <v>211</v>
      </c>
      <c r="M176" s="11" t="s">
        <v>15</v>
      </c>
      <c r="P176" s="6"/>
    </row>
    <row r="177" spans="1:16" x14ac:dyDescent="0.2">
      <c r="A177" s="8" t="s">
        <v>192</v>
      </c>
      <c r="B177" s="6" t="s">
        <v>397</v>
      </c>
      <c r="C177" s="8" t="s">
        <v>794</v>
      </c>
      <c r="D177" t="s">
        <v>641</v>
      </c>
      <c r="E177" s="12">
        <v>34161</v>
      </c>
      <c r="F177" s="7" t="s">
        <v>16</v>
      </c>
      <c r="G177" s="9" t="s">
        <v>1091</v>
      </c>
      <c r="H177" s="11" t="s">
        <v>17</v>
      </c>
      <c r="I177" s="56" t="s">
        <v>1087</v>
      </c>
      <c r="J177" s="38">
        <v>47</v>
      </c>
      <c r="K177" s="19">
        <v>95260</v>
      </c>
      <c r="L177" s="28" t="s">
        <v>208</v>
      </c>
      <c r="M177" s="11" t="s">
        <v>15</v>
      </c>
      <c r="P177" s="6"/>
    </row>
    <row r="178" spans="1:16" x14ac:dyDescent="0.2">
      <c r="A178" s="8" t="s">
        <v>192</v>
      </c>
      <c r="B178" s="6" t="s">
        <v>399</v>
      </c>
      <c r="C178" s="8" t="s">
        <v>986</v>
      </c>
      <c r="D178" t="s">
        <v>645</v>
      </c>
      <c r="E178" s="12">
        <v>29184</v>
      </c>
      <c r="F178" s="7" t="s">
        <v>16</v>
      </c>
      <c r="G178" s="9" t="s">
        <v>1090</v>
      </c>
      <c r="H178" s="11" t="s">
        <v>32</v>
      </c>
      <c r="I178" s="56" t="s">
        <v>1088</v>
      </c>
      <c r="J178" s="38">
        <v>117</v>
      </c>
      <c r="K178" s="19">
        <v>38410</v>
      </c>
      <c r="L178" s="28" t="s">
        <v>215</v>
      </c>
      <c r="M178" s="11" t="s">
        <v>15</v>
      </c>
      <c r="P178" s="6"/>
    </row>
    <row r="179" spans="1:16" x14ac:dyDescent="0.2">
      <c r="A179" s="8" t="s">
        <v>192</v>
      </c>
      <c r="B179" s="6" t="s">
        <v>397</v>
      </c>
      <c r="C179" s="8" t="s">
        <v>987</v>
      </c>
      <c r="D179" t="s">
        <v>646</v>
      </c>
      <c r="E179" s="12">
        <v>30480</v>
      </c>
      <c r="F179" s="7" t="s">
        <v>16</v>
      </c>
      <c r="G179" s="9" t="s">
        <v>1091</v>
      </c>
      <c r="H179" s="11" t="s">
        <v>32</v>
      </c>
      <c r="I179" s="56" t="s">
        <v>1088</v>
      </c>
      <c r="J179" s="38">
        <v>117</v>
      </c>
      <c r="K179" s="30">
        <v>9270</v>
      </c>
      <c r="L179" s="28" t="s">
        <v>216</v>
      </c>
      <c r="M179" s="11" t="s">
        <v>15</v>
      </c>
      <c r="P179" s="6"/>
    </row>
    <row r="180" spans="1:16" x14ac:dyDescent="0.2">
      <c r="A180" s="8" t="s">
        <v>192</v>
      </c>
      <c r="B180" s="6" t="s">
        <v>397</v>
      </c>
      <c r="C180" s="8" t="s">
        <v>955</v>
      </c>
      <c r="D180" t="s">
        <v>475</v>
      </c>
      <c r="E180" s="12">
        <v>32132</v>
      </c>
      <c r="F180" s="7" t="s">
        <v>16</v>
      </c>
      <c r="G180" s="9" t="s">
        <v>1091</v>
      </c>
      <c r="H180" s="11" t="s">
        <v>17</v>
      </c>
      <c r="I180" s="56" t="s">
        <v>1087</v>
      </c>
      <c r="J180" s="38">
        <v>54.5</v>
      </c>
      <c r="K180" s="19">
        <v>29000</v>
      </c>
      <c r="L180" s="28" t="s">
        <v>218</v>
      </c>
      <c r="M180" s="11" t="s">
        <v>15</v>
      </c>
      <c r="P180" s="6"/>
    </row>
    <row r="181" spans="1:16" x14ac:dyDescent="0.2">
      <c r="A181" s="8" t="s">
        <v>192</v>
      </c>
      <c r="B181" s="6" t="s">
        <v>399</v>
      </c>
      <c r="C181" s="8" t="s">
        <v>871</v>
      </c>
      <c r="D181" t="s">
        <v>652</v>
      </c>
      <c r="E181" s="12">
        <v>31154</v>
      </c>
      <c r="F181" s="7" t="s">
        <v>16</v>
      </c>
      <c r="G181" s="9" t="s">
        <v>1091</v>
      </c>
      <c r="H181" s="11" t="s">
        <v>17</v>
      </c>
      <c r="I181" s="56" t="s">
        <v>1088</v>
      </c>
      <c r="J181" s="38">
        <v>93.6</v>
      </c>
      <c r="K181" s="19">
        <v>33880</v>
      </c>
      <c r="L181" s="28" t="s">
        <v>223</v>
      </c>
      <c r="M181" s="11" t="s">
        <v>15</v>
      </c>
      <c r="P181" s="6"/>
    </row>
    <row r="182" spans="1:16" x14ac:dyDescent="0.2">
      <c r="A182" s="8" t="s">
        <v>192</v>
      </c>
      <c r="B182" s="13" t="s">
        <v>399</v>
      </c>
      <c r="C182" s="13" t="s">
        <v>844</v>
      </c>
      <c r="D182" t="s">
        <v>653</v>
      </c>
      <c r="E182" s="12">
        <v>32724</v>
      </c>
      <c r="F182" s="7" t="s">
        <v>16</v>
      </c>
      <c r="G182" s="9" t="s">
        <v>1091</v>
      </c>
      <c r="H182" s="11" t="s">
        <v>17</v>
      </c>
      <c r="I182" s="56" t="s">
        <v>1087</v>
      </c>
      <c r="J182" s="38">
        <v>47</v>
      </c>
      <c r="K182" s="19">
        <v>13100</v>
      </c>
      <c r="L182" s="28" t="s">
        <v>60</v>
      </c>
      <c r="M182" s="11" t="s">
        <v>15</v>
      </c>
      <c r="P182" s="6"/>
    </row>
    <row r="183" spans="1:16" x14ac:dyDescent="0.2">
      <c r="A183" s="8" t="s">
        <v>192</v>
      </c>
      <c r="B183" s="6" t="s">
        <v>399</v>
      </c>
      <c r="C183" s="8" t="s">
        <v>992</v>
      </c>
      <c r="D183" t="s">
        <v>654</v>
      </c>
      <c r="E183" s="12">
        <v>32168</v>
      </c>
      <c r="F183" s="7" t="s">
        <v>16</v>
      </c>
      <c r="G183" s="9" t="s">
        <v>1091</v>
      </c>
      <c r="H183" s="11" t="s">
        <v>32</v>
      </c>
      <c r="I183" s="56" t="s">
        <v>1088</v>
      </c>
      <c r="J183" s="38">
        <v>125</v>
      </c>
      <c r="K183" s="19">
        <v>79260</v>
      </c>
      <c r="L183" s="28" t="s">
        <v>194</v>
      </c>
      <c r="M183" s="11" t="s">
        <v>15</v>
      </c>
      <c r="P183" s="6"/>
    </row>
    <row r="184" spans="1:16" x14ac:dyDescent="0.2">
      <c r="A184" s="8" t="s">
        <v>192</v>
      </c>
      <c r="B184" s="13" t="s">
        <v>398</v>
      </c>
      <c r="C184" s="13" t="s">
        <v>993</v>
      </c>
      <c r="D184" t="s">
        <v>655</v>
      </c>
      <c r="E184" s="12">
        <v>29899</v>
      </c>
      <c r="F184" s="7" t="s">
        <v>16</v>
      </c>
      <c r="G184" s="9" t="s">
        <v>1091</v>
      </c>
      <c r="H184" s="11" t="s">
        <v>32</v>
      </c>
      <c r="I184" s="56" t="s">
        <v>1088</v>
      </c>
      <c r="J184" s="38">
        <v>125</v>
      </c>
      <c r="K184" s="19">
        <v>79000</v>
      </c>
      <c r="L184" s="28" t="s">
        <v>226</v>
      </c>
      <c r="M184" s="11" t="s">
        <v>15</v>
      </c>
      <c r="P184" s="6"/>
    </row>
    <row r="185" spans="1:16" x14ac:dyDescent="0.2">
      <c r="A185" s="8" t="s">
        <v>192</v>
      </c>
      <c r="B185" s="6" t="s">
        <v>399</v>
      </c>
      <c r="C185" s="8" t="s">
        <v>995</v>
      </c>
      <c r="D185" t="s">
        <v>657</v>
      </c>
      <c r="E185" s="12">
        <v>28974</v>
      </c>
      <c r="F185" s="7" t="s">
        <v>16</v>
      </c>
      <c r="G185" s="9" t="s">
        <v>1091</v>
      </c>
      <c r="H185" s="11" t="s">
        <v>48</v>
      </c>
      <c r="I185" s="56" t="s">
        <v>1089</v>
      </c>
      <c r="J185" s="38">
        <v>20</v>
      </c>
      <c r="K185" s="19">
        <v>34420</v>
      </c>
      <c r="L185" s="28" t="s">
        <v>105</v>
      </c>
      <c r="M185" s="11" t="s">
        <v>15</v>
      </c>
      <c r="P185" s="6"/>
    </row>
    <row r="186" spans="1:16" x14ac:dyDescent="0.2">
      <c r="A186" s="8" t="s">
        <v>192</v>
      </c>
      <c r="B186" s="6" t="s">
        <v>399</v>
      </c>
      <c r="C186" s="8" t="s">
        <v>996</v>
      </c>
      <c r="D186" t="s">
        <v>658</v>
      </c>
      <c r="E186" s="12">
        <v>28869</v>
      </c>
      <c r="F186" s="7" t="s">
        <v>16</v>
      </c>
      <c r="G186" s="9" t="s">
        <v>1091</v>
      </c>
      <c r="H186" s="11" t="s">
        <v>32</v>
      </c>
      <c r="I186" s="56" t="s">
        <v>1088</v>
      </c>
      <c r="J186" s="38">
        <v>127</v>
      </c>
      <c r="K186" s="19">
        <v>44119</v>
      </c>
      <c r="L186" s="28" t="s">
        <v>227</v>
      </c>
      <c r="M186" s="11" t="s">
        <v>15</v>
      </c>
      <c r="P186" s="6"/>
    </row>
    <row r="187" spans="1:16" x14ac:dyDescent="0.2">
      <c r="A187" s="8" t="s">
        <v>192</v>
      </c>
      <c r="B187" s="6" t="s">
        <v>399</v>
      </c>
      <c r="C187" s="8" t="s">
        <v>866</v>
      </c>
      <c r="D187" t="s">
        <v>660</v>
      </c>
      <c r="E187" s="12">
        <v>31030</v>
      </c>
      <c r="F187" s="7" t="s">
        <v>16</v>
      </c>
      <c r="G187" s="9" t="s">
        <v>1091</v>
      </c>
      <c r="H187" s="11" t="s">
        <v>32</v>
      </c>
      <c r="I187" s="56" t="s">
        <v>1088</v>
      </c>
      <c r="J187" s="38">
        <v>117</v>
      </c>
      <c r="K187" s="19" t="s">
        <v>230</v>
      </c>
      <c r="L187" s="28" t="s">
        <v>231</v>
      </c>
      <c r="M187" s="11" t="s">
        <v>15</v>
      </c>
      <c r="P187" s="6"/>
    </row>
    <row r="188" spans="1:16" x14ac:dyDescent="0.2">
      <c r="A188" s="8" t="s">
        <v>192</v>
      </c>
      <c r="B188" s="6" t="s">
        <v>399</v>
      </c>
      <c r="C188" s="8" t="s">
        <v>1003</v>
      </c>
      <c r="D188" t="s">
        <v>668</v>
      </c>
      <c r="E188" s="12">
        <v>30820</v>
      </c>
      <c r="F188" s="7" t="s">
        <v>16</v>
      </c>
      <c r="G188" s="9" t="s">
        <v>1091</v>
      </c>
      <c r="H188" s="11" t="s">
        <v>13</v>
      </c>
      <c r="I188" s="56" t="s">
        <v>1087</v>
      </c>
      <c r="J188" s="38">
        <v>54.5</v>
      </c>
      <c r="K188" s="19">
        <v>34290</v>
      </c>
      <c r="L188" s="28" t="s">
        <v>240</v>
      </c>
      <c r="M188" s="11" t="s">
        <v>15</v>
      </c>
      <c r="P188" s="6"/>
    </row>
    <row r="189" spans="1:16" x14ac:dyDescent="0.2">
      <c r="A189" s="8" t="s">
        <v>192</v>
      </c>
      <c r="B189" s="13" t="s">
        <v>397</v>
      </c>
      <c r="C189" s="8" t="s">
        <v>808</v>
      </c>
      <c r="D189" t="s">
        <v>670</v>
      </c>
      <c r="E189" s="12">
        <v>29108</v>
      </c>
      <c r="F189" s="7" t="s">
        <v>16</v>
      </c>
      <c r="G189" s="9" t="s">
        <v>1091</v>
      </c>
      <c r="H189" s="4" t="s">
        <v>32</v>
      </c>
      <c r="I189" s="56" t="s">
        <v>1088</v>
      </c>
      <c r="J189" s="38">
        <v>117</v>
      </c>
      <c r="K189" s="19">
        <v>48000</v>
      </c>
      <c r="L189" s="28" t="s">
        <v>89</v>
      </c>
      <c r="M189" s="11" t="s">
        <v>15</v>
      </c>
      <c r="N189" s="13"/>
      <c r="O189" s="13"/>
      <c r="P189" s="6"/>
    </row>
    <row r="190" spans="1:16" x14ac:dyDescent="0.2">
      <c r="A190" s="8" t="s">
        <v>192</v>
      </c>
      <c r="B190" s="6" t="s">
        <v>399</v>
      </c>
      <c r="C190" s="8" t="s">
        <v>1005</v>
      </c>
      <c r="D190" t="s">
        <v>671</v>
      </c>
      <c r="E190" s="12">
        <v>32473</v>
      </c>
      <c r="F190" s="7" t="s">
        <v>16</v>
      </c>
      <c r="G190" s="9" t="s">
        <v>1090</v>
      </c>
      <c r="H190" s="11" t="s">
        <v>17</v>
      </c>
      <c r="I190" s="56" t="s">
        <v>1088</v>
      </c>
      <c r="J190" s="38">
        <v>99.45</v>
      </c>
      <c r="K190" s="19">
        <v>31830</v>
      </c>
      <c r="L190" s="28" t="s">
        <v>243</v>
      </c>
      <c r="M190" s="11" t="s">
        <v>15</v>
      </c>
      <c r="P190" s="6"/>
    </row>
    <row r="191" spans="1:16" x14ac:dyDescent="0.2">
      <c r="A191" s="8" t="s">
        <v>192</v>
      </c>
      <c r="B191" s="6" t="s">
        <v>399</v>
      </c>
      <c r="C191" s="8" t="s">
        <v>802</v>
      </c>
      <c r="D191" t="s">
        <v>672</v>
      </c>
      <c r="E191" s="12">
        <v>29433</v>
      </c>
      <c r="F191" s="7" t="s">
        <v>16</v>
      </c>
      <c r="G191" s="9" t="s">
        <v>1091</v>
      </c>
      <c r="H191" s="11" t="s">
        <v>13</v>
      </c>
      <c r="I191" s="56" t="s">
        <v>1088</v>
      </c>
      <c r="J191" s="38">
        <v>54.5</v>
      </c>
      <c r="K191" s="19">
        <v>16250</v>
      </c>
      <c r="L191" s="28" t="s">
        <v>244</v>
      </c>
      <c r="M191" s="11" t="s">
        <v>15</v>
      </c>
      <c r="N191" s="13"/>
      <c r="O191" s="13"/>
      <c r="P191" s="6"/>
    </row>
    <row r="192" spans="1:16" x14ac:dyDescent="0.2">
      <c r="A192" s="8" t="s">
        <v>192</v>
      </c>
      <c r="B192" s="6" t="s">
        <v>397</v>
      </c>
      <c r="C192" s="8" t="s">
        <v>818</v>
      </c>
      <c r="D192" t="s">
        <v>674</v>
      </c>
      <c r="E192" s="12">
        <v>33245</v>
      </c>
      <c r="F192" s="7" t="s">
        <v>16</v>
      </c>
      <c r="G192" s="9" t="s">
        <v>1091</v>
      </c>
      <c r="H192" s="11" t="s">
        <v>17</v>
      </c>
      <c r="I192" s="56" t="s">
        <v>1088</v>
      </c>
      <c r="J192" s="38">
        <v>99.45</v>
      </c>
      <c r="K192" s="19">
        <v>31400</v>
      </c>
      <c r="L192" s="28" t="s">
        <v>147</v>
      </c>
      <c r="M192" s="11" t="s">
        <v>15</v>
      </c>
      <c r="P192" s="6"/>
    </row>
    <row r="193" spans="1:16" x14ac:dyDescent="0.2">
      <c r="A193" s="8" t="s">
        <v>192</v>
      </c>
      <c r="B193" s="6" t="s">
        <v>397</v>
      </c>
      <c r="C193" s="13" t="s">
        <v>1009</v>
      </c>
      <c r="D193" t="s">
        <v>680</v>
      </c>
      <c r="E193" s="12">
        <v>30200</v>
      </c>
      <c r="F193" s="7" t="s">
        <v>16</v>
      </c>
      <c r="G193" s="9" t="s">
        <v>1091</v>
      </c>
      <c r="H193" s="11" t="s">
        <v>17</v>
      </c>
      <c r="I193" s="56" t="s">
        <v>1087</v>
      </c>
      <c r="J193" s="38">
        <v>54.5</v>
      </c>
      <c r="K193" s="19">
        <v>37390</v>
      </c>
      <c r="L193" s="28" t="s">
        <v>249</v>
      </c>
      <c r="M193" s="11" t="s">
        <v>15</v>
      </c>
      <c r="N193" s="13"/>
      <c r="O193" s="13"/>
      <c r="P193" s="6"/>
    </row>
    <row r="194" spans="1:16" x14ac:dyDescent="0.2">
      <c r="A194" s="8" t="s">
        <v>192</v>
      </c>
      <c r="B194" s="6" t="s">
        <v>397</v>
      </c>
      <c r="C194" s="8" t="s">
        <v>1010</v>
      </c>
      <c r="D194" t="s">
        <v>573</v>
      </c>
      <c r="E194" s="12">
        <v>29427</v>
      </c>
      <c r="F194" s="7" t="s">
        <v>16</v>
      </c>
      <c r="G194" s="9" t="s">
        <v>1091</v>
      </c>
      <c r="H194" s="11" t="s">
        <v>13</v>
      </c>
      <c r="I194" s="56" t="s">
        <v>1088</v>
      </c>
      <c r="J194" s="38">
        <v>117</v>
      </c>
      <c r="K194" s="19">
        <v>42310</v>
      </c>
      <c r="L194" s="28" t="s">
        <v>250</v>
      </c>
      <c r="M194" s="11" t="s">
        <v>15</v>
      </c>
      <c r="P194" s="6"/>
    </row>
    <row r="195" spans="1:16" x14ac:dyDescent="0.2">
      <c r="A195" s="8" t="s">
        <v>192</v>
      </c>
      <c r="B195" s="6" t="s">
        <v>399</v>
      </c>
      <c r="C195" s="8" t="s">
        <v>954</v>
      </c>
      <c r="D195" t="s">
        <v>683</v>
      </c>
      <c r="E195" s="12">
        <v>29037</v>
      </c>
      <c r="F195" s="7" t="s">
        <v>16</v>
      </c>
      <c r="G195" s="9" t="s">
        <v>1090</v>
      </c>
      <c r="H195" s="11" t="s">
        <v>32</v>
      </c>
      <c r="I195" s="56" t="s">
        <v>1088</v>
      </c>
      <c r="J195" s="38">
        <v>117</v>
      </c>
      <c r="K195" s="19">
        <v>38000</v>
      </c>
      <c r="L195" s="28" t="s">
        <v>255</v>
      </c>
      <c r="M195" s="11" t="s">
        <v>19</v>
      </c>
      <c r="N195" s="13"/>
      <c r="O195" s="13"/>
      <c r="P195" s="6"/>
    </row>
    <row r="196" spans="1:16" x14ac:dyDescent="0.2">
      <c r="A196" s="8" t="s">
        <v>192</v>
      </c>
      <c r="B196" s="6" t="s">
        <v>399</v>
      </c>
      <c r="C196" s="8" t="s">
        <v>1012</v>
      </c>
      <c r="D196" t="s">
        <v>684</v>
      </c>
      <c r="E196" s="12">
        <v>29549</v>
      </c>
      <c r="F196" s="7" t="s">
        <v>16</v>
      </c>
      <c r="G196" s="9" t="s">
        <v>1090</v>
      </c>
      <c r="H196" s="11" t="s">
        <v>32</v>
      </c>
      <c r="I196" s="56" t="s">
        <v>1088</v>
      </c>
      <c r="J196" s="38">
        <v>58.5</v>
      </c>
      <c r="K196" s="19">
        <v>31150</v>
      </c>
      <c r="L196" s="28" t="s">
        <v>256</v>
      </c>
      <c r="M196" s="11" t="s">
        <v>15</v>
      </c>
      <c r="P196" s="6"/>
    </row>
    <row r="197" spans="1:16" x14ac:dyDescent="0.2">
      <c r="A197" s="8" t="s">
        <v>192</v>
      </c>
      <c r="B197" s="6" t="s">
        <v>399</v>
      </c>
      <c r="C197" s="8" t="s">
        <v>1020</v>
      </c>
      <c r="D197" t="s">
        <v>692</v>
      </c>
      <c r="E197" s="12">
        <v>31986</v>
      </c>
      <c r="F197" s="7" t="s">
        <v>16</v>
      </c>
      <c r="G197" s="9" t="s">
        <v>1091</v>
      </c>
      <c r="H197" s="11" t="s">
        <v>17</v>
      </c>
      <c r="I197" s="56" t="s">
        <v>1087</v>
      </c>
      <c r="J197" s="38">
        <v>54.5</v>
      </c>
      <c r="K197" s="19">
        <v>74800</v>
      </c>
      <c r="L197" s="28" t="s">
        <v>257</v>
      </c>
      <c r="M197" s="11" t="s">
        <v>15</v>
      </c>
      <c r="N197" s="13"/>
      <c r="O197" s="13"/>
      <c r="P197" s="6"/>
    </row>
    <row r="198" spans="1:16" x14ac:dyDescent="0.2">
      <c r="A198" s="8" t="s">
        <v>192</v>
      </c>
      <c r="B198" s="6" t="s">
        <v>397</v>
      </c>
      <c r="C198" s="8" t="s">
        <v>935</v>
      </c>
      <c r="D198" t="s">
        <v>697</v>
      </c>
      <c r="E198" s="12">
        <v>34916</v>
      </c>
      <c r="F198" s="7" t="s">
        <v>16</v>
      </c>
      <c r="G198" s="9" t="s">
        <v>1091</v>
      </c>
      <c r="H198" s="11" t="s">
        <v>13</v>
      </c>
      <c r="I198" s="56" t="s">
        <v>1088</v>
      </c>
      <c r="J198" s="38">
        <v>125</v>
      </c>
      <c r="K198" s="19">
        <v>83000</v>
      </c>
      <c r="L198" s="28" t="s">
        <v>176</v>
      </c>
      <c r="M198" s="11" t="s">
        <v>15</v>
      </c>
      <c r="P198" s="6"/>
    </row>
    <row r="199" spans="1:16" x14ac:dyDescent="0.2">
      <c r="A199" s="8" t="s">
        <v>192</v>
      </c>
      <c r="B199" s="13" t="s">
        <v>399</v>
      </c>
      <c r="C199" s="8" t="s">
        <v>1025</v>
      </c>
      <c r="D199" t="s">
        <v>699</v>
      </c>
      <c r="E199" s="12">
        <v>34230</v>
      </c>
      <c r="F199" s="7" t="s">
        <v>16</v>
      </c>
      <c r="G199" s="9" t="s">
        <v>1091</v>
      </c>
      <c r="H199" s="11" t="s">
        <v>17</v>
      </c>
      <c r="I199" s="56" t="s">
        <v>1087</v>
      </c>
      <c r="J199" s="38">
        <v>47</v>
      </c>
      <c r="K199" s="19">
        <v>63100</v>
      </c>
      <c r="L199" s="28" t="s">
        <v>272</v>
      </c>
      <c r="M199" s="11" t="s">
        <v>15</v>
      </c>
      <c r="N199" s="13"/>
      <c r="O199" s="13"/>
      <c r="P199" s="6"/>
    </row>
    <row r="200" spans="1:16" x14ac:dyDescent="0.2">
      <c r="A200" s="8" t="s">
        <v>192</v>
      </c>
      <c r="B200" s="6" t="s">
        <v>399</v>
      </c>
      <c r="C200" s="8" t="s">
        <v>818</v>
      </c>
      <c r="D200" t="s">
        <v>459</v>
      </c>
      <c r="E200" s="12">
        <v>30417</v>
      </c>
      <c r="F200" s="7" t="s">
        <v>16</v>
      </c>
      <c r="G200" s="9" t="s">
        <v>1091</v>
      </c>
      <c r="H200" s="11" t="s">
        <v>32</v>
      </c>
      <c r="I200" s="56" t="s">
        <v>1088</v>
      </c>
      <c r="J200" s="38">
        <v>117</v>
      </c>
      <c r="K200" s="19">
        <v>91620</v>
      </c>
      <c r="L200" s="28" t="s">
        <v>274</v>
      </c>
      <c r="M200" s="11" t="s">
        <v>15</v>
      </c>
      <c r="P200" s="6"/>
    </row>
    <row r="201" spans="1:16" x14ac:dyDescent="0.2">
      <c r="A201" s="8" t="s">
        <v>192</v>
      </c>
      <c r="B201" s="8" t="s">
        <v>401</v>
      </c>
      <c r="C201" s="8" t="s">
        <v>1031</v>
      </c>
      <c r="D201" t="s">
        <v>574</v>
      </c>
      <c r="E201" s="12">
        <v>28898</v>
      </c>
      <c r="F201" s="7" t="s">
        <v>16</v>
      </c>
      <c r="G201" s="9" t="s">
        <v>1091</v>
      </c>
      <c r="H201" s="11" t="s">
        <v>13</v>
      </c>
      <c r="I201" s="56" t="s">
        <v>1089</v>
      </c>
      <c r="J201" s="38">
        <v>17</v>
      </c>
      <c r="K201" s="19">
        <v>34270</v>
      </c>
      <c r="L201" s="28" t="s">
        <v>279</v>
      </c>
      <c r="M201" s="11" t="s">
        <v>15</v>
      </c>
      <c r="N201" s="13"/>
      <c r="O201" s="13"/>
      <c r="P201" s="6"/>
    </row>
    <row r="202" spans="1:16" x14ac:dyDescent="0.2">
      <c r="A202" s="8" t="s">
        <v>192</v>
      </c>
      <c r="B202" s="6" t="s">
        <v>397</v>
      </c>
      <c r="C202" s="8" t="s">
        <v>801</v>
      </c>
      <c r="D202" t="s">
        <v>604</v>
      </c>
      <c r="E202" s="12">
        <v>31968</v>
      </c>
      <c r="F202" s="7" t="s">
        <v>16</v>
      </c>
      <c r="G202" s="9" t="s">
        <v>1091</v>
      </c>
      <c r="H202" s="11" t="s">
        <v>17</v>
      </c>
      <c r="I202" s="56" t="s">
        <v>1087</v>
      </c>
      <c r="J202" s="38">
        <v>54.5</v>
      </c>
      <c r="K202" s="19">
        <v>31400</v>
      </c>
      <c r="L202" s="28" t="s">
        <v>147</v>
      </c>
      <c r="M202" s="11" t="s">
        <v>15</v>
      </c>
      <c r="P202" s="6"/>
    </row>
    <row r="203" spans="1:16" x14ac:dyDescent="0.2">
      <c r="A203" s="8" t="s">
        <v>192</v>
      </c>
      <c r="B203" s="8" t="s">
        <v>401</v>
      </c>
      <c r="C203" s="8" t="s">
        <v>788</v>
      </c>
      <c r="D203" t="s">
        <v>706</v>
      </c>
      <c r="E203" s="12">
        <v>31873</v>
      </c>
      <c r="F203" s="7" t="s">
        <v>16</v>
      </c>
      <c r="G203" s="9" t="s">
        <v>1090</v>
      </c>
      <c r="H203" s="11" t="s">
        <v>32</v>
      </c>
      <c r="I203" s="56" t="s">
        <v>1089</v>
      </c>
      <c r="J203" s="38">
        <v>20</v>
      </c>
      <c r="K203" s="19">
        <v>63100</v>
      </c>
      <c r="L203" s="28" t="s">
        <v>272</v>
      </c>
      <c r="M203" s="11" t="s">
        <v>15</v>
      </c>
      <c r="N203" s="13"/>
      <c r="O203" s="13"/>
      <c r="P203" s="6"/>
    </row>
    <row r="204" spans="1:16" x14ac:dyDescent="0.2">
      <c r="A204" s="8" t="s">
        <v>192</v>
      </c>
      <c r="B204" s="6" t="s">
        <v>399</v>
      </c>
      <c r="C204" s="8" t="s">
        <v>805</v>
      </c>
      <c r="D204" t="s">
        <v>539</v>
      </c>
      <c r="E204" s="12">
        <v>33909</v>
      </c>
      <c r="F204" s="7" t="s">
        <v>16</v>
      </c>
      <c r="G204" s="9" t="s">
        <v>1091</v>
      </c>
      <c r="H204" s="11" t="s">
        <v>17</v>
      </c>
      <c r="I204" s="56" t="s">
        <v>1087</v>
      </c>
      <c r="J204" s="38">
        <v>47</v>
      </c>
      <c r="K204" s="19">
        <v>34500</v>
      </c>
      <c r="L204" s="28" t="s">
        <v>283</v>
      </c>
      <c r="M204" s="11" t="s">
        <v>15</v>
      </c>
      <c r="P204" s="6"/>
    </row>
    <row r="205" spans="1:16" x14ac:dyDescent="0.2">
      <c r="A205" s="8" t="s">
        <v>192</v>
      </c>
      <c r="B205" s="8" t="s">
        <v>401</v>
      </c>
      <c r="C205" s="8" t="s">
        <v>1034</v>
      </c>
      <c r="D205" t="s">
        <v>709</v>
      </c>
      <c r="E205" s="12">
        <v>28924</v>
      </c>
      <c r="F205" s="7" t="s">
        <v>16</v>
      </c>
      <c r="G205" s="9" t="s">
        <v>1091</v>
      </c>
      <c r="H205" s="11" t="s">
        <v>17</v>
      </c>
      <c r="I205" s="56" t="s">
        <v>1088</v>
      </c>
      <c r="J205" s="38">
        <v>117</v>
      </c>
      <c r="K205" s="19">
        <v>11100</v>
      </c>
      <c r="L205" s="28" t="s">
        <v>239</v>
      </c>
      <c r="M205" s="11" t="s">
        <v>15</v>
      </c>
      <c r="N205" s="13"/>
      <c r="O205" s="13"/>
      <c r="P205" s="6"/>
    </row>
    <row r="206" spans="1:16" x14ac:dyDescent="0.2">
      <c r="A206" s="8" t="s">
        <v>192</v>
      </c>
      <c r="B206" s="6" t="s">
        <v>399</v>
      </c>
      <c r="C206" s="8" t="s">
        <v>1035</v>
      </c>
      <c r="D206" t="s">
        <v>474</v>
      </c>
      <c r="E206" s="12">
        <v>33912</v>
      </c>
      <c r="F206" s="7" t="s">
        <v>16</v>
      </c>
      <c r="G206" s="9" t="s">
        <v>1091</v>
      </c>
      <c r="H206" s="11" t="s">
        <v>32</v>
      </c>
      <c r="I206" s="56" t="s">
        <v>1087</v>
      </c>
      <c r="J206" s="38">
        <v>47</v>
      </c>
      <c r="K206" s="19">
        <v>34500</v>
      </c>
      <c r="L206" s="28" t="s">
        <v>283</v>
      </c>
      <c r="M206" s="11" t="s">
        <v>15</v>
      </c>
      <c r="P206" s="6"/>
    </row>
    <row r="207" spans="1:16" x14ac:dyDescent="0.2">
      <c r="A207" s="8" t="s">
        <v>192</v>
      </c>
      <c r="B207" s="6" t="s">
        <v>399</v>
      </c>
      <c r="C207" s="8" t="s">
        <v>1037</v>
      </c>
      <c r="D207" t="s">
        <v>714</v>
      </c>
      <c r="E207" s="12">
        <v>29712</v>
      </c>
      <c r="F207" s="7" t="s">
        <v>16</v>
      </c>
      <c r="G207" s="9" t="s">
        <v>1091</v>
      </c>
      <c r="H207" s="11" t="s">
        <v>13</v>
      </c>
      <c r="I207" s="56" t="s">
        <v>1089</v>
      </c>
      <c r="J207" s="38">
        <v>30</v>
      </c>
      <c r="K207" s="19">
        <v>37390</v>
      </c>
      <c r="L207" s="28" t="s">
        <v>288</v>
      </c>
      <c r="M207" s="11" t="s">
        <v>15</v>
      </c>
      <c r="N207" s="13"/>
      <c r="O207" s="13"/>
      <c r="P207" s="6"/>
    </row>
    <row r="208" spans="1:16" x14ac:dyDescent="0.2">
      <c r="A208" s="8" t="s">
        <v>192</v>
      </c>
      <c r="B208" s="6" t="s">
        <v>399</v>
      </c>
      <c r="C208" s="8" t="s">
        <v>970</v>
      </c>
      <c r="D208" t="s">
        <v>626</v>
      </c>
      <c r="E208" s="12">
        <v>26821</v>
      </c>
      <c r="F208" s="41" t="s">
        <v>12</v>
      </c>
      <c r="G208" s="9" t="s">
        <v>1091</v>
      </c>
      <c r="H208" s="11" t="s">
        <v>17</v>
      </c>
      <c r="I208" s="56" t="s">
        <v>1088</v>
      </c>
      <c r="J208" s="37">
        <v>117</v>
      </c>
      <c r="K208" s="19">
        <v>79260</v>
      </c>
      <c r="L208" s="28" t="s">
        <v>194</v>
      </c>
      <c r="M208" s="11" t="s">
        <v>15</v>
      </c>
      <c r="P208" s="6"/>
    </row>
    <row r="209" spans="1:16" x14ac:dyDescent="0.2">
      <c r="A209" s="8" t="s">
        <v>192</v>
      </c>
      <c r="B209" s="6" t="s">
        <v>397</v>
      </c>
      <c r="C209" s="8" t="s">
        <v>971</v>
      </c>
      <c r="D209" t="s">
        <v>627</v>
      </c>
      <c r="E209" s="12">
        <v>25258</v>
      </c>
      <c r="F209" s="41" t="s">
        <v>12</v>
      </c>
      <c r="G209" s="9" t="s">
        <v>1091</v>
      </c>
      <c r="H209" s="11" t="s">
        <v>13</v>
      </c>
      <c r="I209" s="56" t="s">
        <v>1087</v>
      </c>
      <c r="J209" s="38">
        <v>47</v>
      </c>
      <c r="K209" s="19">
        <v>43700</v>
      </c>
      <c r="L209" s="28" t="s">
        <v>103</v>
      </c>
      <c r="M209" s="11" t="s">
        <v>15</v>
      </c>
      <c r="N209" s="13"/>
      <c r="O209" s="13"/>
      <c r="P209" s="6"/>
    </row>
    <row r="210" spans="1:16" x14ac:dyDescent="0.2">
      <c r="A210" s="8" t="s">
        <v>192</v>
      </c>
      <c r="B210" s="6" t="s">
        <v>399</v>
      </c>
      <c r="C210" s="8" t="s">
        <v>973</v>
      </c>
      <c r="D210" t="s">
        <v>630</v>
      </c>
      <c r="E210" s="12">
        <v>28742</v>
      </c>
      <c r="F210" s="41" t="s">
        <v>12</v>
      </c>
      <c r="G210" s="9" t="s">
        <v>1091</v>
      </c>
      <c r="H210" s="11" t="s">
        <v>17</v>
      </c>
      <c r="I210" s="56" t="s">
        <v>1088</v>
      </c>
      <c r="J210" s="38">
        <v>117</v>
      </c>
      <c r="K210" s="19">
        <v>29300</v>
      </c>
      <c r="L210" s="28" t="s">
        <v>198</v>
      </c>
      <c r="M210" s="11" t="s">
        <v>15</v>
      </c>
      <c r="P210" s="6"/>
    </row>
    <row r="211" spans="1:16" x14ac:dyDescent="0.2">
      <c r="A211" s="8" t="s">
        <v>192</v>
      </c>
      <c r="B211" s="13" t="s">
        <v>398</v>
      </c>
      <c r="C211" s="8" t="s">
        <v>974</v>
      </c>
      <c r="D211" t="s">
        <v>631</v>
      </c>
      <c r="E211" s="12">
        <v>25308</v>
      </c>
      <c r="F211" s="41" t="s">
        <v>12</v>
      </c>
      <c r="G211" s="9" t="s">
        <v>1091</v>
      </c>
      <c r="H211" s="11" t="s">
        <v>48</v>
      </c>
      <c r="I211" s="56" t="s">
        <v>1088</v>
      </c>
      <c r="J211" s="38">
        <v>117</v>
      </c>
      <c r="K211" s="19">
        <v>71400</v>
      </c>
      <c r="L211" s="28" t="s">
        <v>199</v>
      </c>
      <c r="M211" s="11" t="s">
        <v>15</v>
      </c>
      <c r="N211" s="13"/>
      <c r="O211" s="13"/>
      <c r="P211" s="6"/>
    </row>
    <row r="212" spans="1:16" x14ac:dyDescent="0.2">
      <c r="A212" s="8" t="s">
        <v>192</v>
      </c>
      <c r="B212" s="6" t="s">
        <v>399</v>
      </c>
      <c r="C212" s="8" t="s">
        <v>977</v>
      </c>
      <c r="D212" t="s">
        <v>634</v>
      </c>
      <c r="E212" s="12">
        <v>27283</v>
      </c>
      <c r="F212" s="41" t="s">
        <v>12</v>
      </c>
      <c r="G212" s="9" t="s">
        <v>1091</v>
      </c>
      <c r="H212" s="11" t="s">
        <v>13</v>
      </c>
      <c r="I212" s="56" t="s">
        <v>1088</v>
      </c>
      <c r="J212" s="38">
        <v>117</v>
      </c>
      <c r="K212" s="19">
        <v>97430</v>
      </c>
      <c r="L212" s="28" t="s">
        <v>203</v>
      </c>
      <c r="M212" s="11" t="s">
        <v>15</v>
      </c>
      <c r="P212" s="6"/>
    </row>
    <row r="213" spans="1:16" x14ac:dyDescent="0.2">
      <c r="A213" s="8" t="s">
        <v>192</v>
      </c>
      <c r="B213" s="6" t="s">
        <v>399</v>
      </c>
      <c r="C213" s="8" t="s">
        <v>924</v>
      </c>
      <c r="D213" t="s">
        <v>635</v>
      </c>
      <c r="E213" s="12">
        <v>23287</v>
      </c>
      <c r="F213" s="41" t="s">
        <v>12</v>
      </c>
      <c r="G213" s="9" t="s">
        <v>1091</v>
      </c>
      <c r="H213" s="11" t="s">
        <v>48</v>
      </c>
      <c r="I213" s="56" t="s">
        <v>1087</v>
      </c>
      <c r="J213" s="38">
        <v>54.5</v>
      </c>
      <c r="K213" s="19">
        <v>93110</v>
      </c>
      <c r="L213" s="28" t="s">
        <v>204</v>
      </c>
      <c r="M213" s="11" t="s">
        <v>15</v>
      </c>
      <c r="N213" s="13"/>
      <c r="O213" s="13"/>
      <c r="P213" s="6"/>
    </row>
    <row r="214" spans="1:16" x14ac:dyDescent="0.2">
      <c r="A214" s="8" t="s">
        <v>192</v>
      </c>
      <c r="B214" s="6" t="s">
        <v>399</v>
      </c>
      <c r="C214" s="8" t="s">
        <v>983</v>
      </c>
      <c r="D214" t="s">
        <v>639</v>
      </c>
      <c r="E214" s="12">
        <v>25617</v>
      </c>
      <c r="F214" s="41" t="s">
        <v>12</v>
      </c>
      <c r="G214" s="9" t="s">
        <v>1091</v>
      </c>
      <c r="H214" s="11" t="s">
        <v>13</v>
      </c>
      <c r="I214" s="56" t="s">
        <v>1087</v>
      </c>
      <c r="J214" s="38">
        <v>54.5</v>
      </c>
      <c r="K214" s="19">
        <v>77124</v>
      </c>
      <c r="L214" s="28" t="s">
        <v>209</v>
      </c>
      <c r="M214" s="11" t="s">
        <v>15</v>
      </c>
      <c r="P214" s="6"/>
    </row>
    <row r="215" spans="1:16" x14ac:dyDescent="0.2">
      <c r="A215" s="8" t="s">
        <v>192</v>
      </c>
      <c r="B215" s="6" t="s">
        <v>397</v>
      </c>
      <c r="C215" s="8" t="s">
        <v>792</v>
      </c>
      <c r="D215" t="s">
        <v>642</v>
      </c>
      <c r="E215" s="12">
        <v>28419</v>
      </c>
      <c r="F215" s="41" t="s">
        <v>12</v>
      </c>
      <c r="G215" s="9" t="s">
        <v>1091</v>
      </c>
      <c r="H215" s="11" t="s">
        <v>17</v>
      </c>
      <c r="I215" s="56" t="s">
        <v>1088</v>
      </c>
      <c r="J215" s="38">
        <v>117</v>
      </c>
      <c r="K215" s="19">
        <v>42111</v>
      </c>
      <c r="L215" s="28" t="s">
        <v>212</v>
      </c>
      <c r="M215" s="11" t="s">
        <v>15</v>
      </c>
      <c r="N215" s="13"/>
      <c r="O215" s="13"/>
      <c r="P215" s="6"/>
    </row>
    <row r="216" spans="1:16" x14ac:dyDescent="0.2">
      <c r="A216" s="8" t="s">
        <v>192</v>
      </c>
      <c r="B216" s="6" t="s">
        <v>399</v>
      </c>
      <c r="C216" s="8" t="s">
        <v>787</v>
      </c>
      <c r="D216" t="s">
        <v>644</v>
      </c>
      <c r="E216" s="12">
        <v>25393</v>
      </c>
      <c r="F216" s="41" t="s">
        <v>12</v>
      </c>
      <c r="G216" s="9" t="s">
        <v>1091</v>
      </c>
      <c r="H216" s="11" t="s">
        <v>32</v>
      </c>
      <c r="I216" s="56" t="s">
        <v>1087</v>
      </c>
      <c r="J216" s="38">
        <v>54.5</v>
      </c>
      <c r="K216" s="19">
        <v>60128</v>
      </c>
      <c r="L216" s="28" t="s">
        <v>214</v>
      </c>
      <c r="M216" s="11" t="s">
        <v>15</v>
      </c>
      <c r="P216" s="6"/>
    </row>
    <row r="217" spans="1:16" x14ac:dyDescent="0.2">
      <c r="A217" s="8" t="s">
        <v>192</v>
      </c>
      <c r="B217" s="6" t="s">
        <v>399</v>
      </c>
      <c r="C217" s="8" t="s">
        <v>988</v>
      </c>
      <c r="D217" t="s">
        <v>647</v>
      </c>
      <c r="E217" s="12">
        <v>27218</v>
      </c>
      <c r="F217" s="41" t="s">
        <v>12</v>
      </c>
      <c r="G217" s="9" t="s">
        <v>1091</v>
      </c>
      <c r="H217" s="11" t="s">
        <v>32</v>
      </c>
      <c r="I217" s="56" t="s">
        <v>1088</v>
      </c>
      <c r="J217" s="38">
        <v>117</v>
      </c>
      <c r="K217" s="30">
        <v>8200</v>
      </c>
      <c r="L217" s="28" t="s">
        <v>217</v>
      </c>
      <c r="M217" s="11" t="s">
        <v>15</v>
      </c>
      <c r="N217" s="13"/>
      <c r="O217" s="13"/>
      <c r="P217" s="6"/>
    </row>
    <row r="218" spans="1:16" x14ac:dyDescent="0.2">
      <c r="A218" s="8" t="s">
        <v>192</v>
      </c>
      <c r="B218" s="6" t="s">
        <v>397</v>
      </c>
      <c r="C218" s="8" t="s">
        <v>855</v>
      </c>
      <c r="D218" t="s">
        <v>649</v>
      </c>
      <c r="E218" s="12">
        <v>27969</v>
      </c>
      <c r="F218" s="41" t="s">
        <v>12</v>
      </c>
      <c r="G218" s="9" t="s">
        <v>1091</v>
      </c>
      <c r="H218" s="11" t="s">
        <v>17</v>
      </c>
      <c r="I218" s="56" t="s">
        <v>1088</v>
      </c>
      <c r="J218" s="38">
        <v>117</v>
      </c>
      <c r="K218" s="19">
        <v>16120</v>
      </c>
      <c r="L218" s="28" t="s">
        <v>220</v>
      </c>
      <c r="M218" s="11" t="s">
        <v>15</v>
      </c>
      <c r="P218" s="6"/>
    </row>
    <row r="219" spans="1:16" x14ac:dyDescent="0.2">
      <c r="A219" s="8" t="s">
        <v>192</v>
      </c>
      <c r="B219" s="6" t="s">
        <v>399</v>
      </c>
      <c r="C219" s="8" t="s">
        <v>990</v>
      </c>
      <c r="D219" t="s">
        <v>651</v>
      </c>
      <c r="E219" s="12">
        <v>28368</v>
      </c>
      <c r="F219" s="41" t="s">
        <v>12</v>
      </c>
      <c r="G219" s="9" t="s">
        <v>1091</v>
      </c>
      <c r="H219" s="11" t="s">
        <v>17</v>
      </c>
      <c r="I219" s="56" t="s">
        <v>1088</v>
      </c>
      <c r="J219" s="38">
        <v>117</v>
      </c>
      <c r="K219" s="19">
        <v>31140</v>
      </c>
      <c r="L219" s="28" t="s">
        <v>221</v>
      </c>
      <c r="M219" s="11" t="s">
        <v>15</v>
      </c>
      <c r="P219" s="6"/>
    </row>
    <row r="220" spans="1:16" x14ac:dyDescent="0.2">
      <c r="A220" s="8" t="s">
        <v>192</v>
      </c>
      <c r="B220" s="6" t="s">
        <v>397</v>
      </c>
      <c r="C220" s="8" t="s">
        <v>991</v>
      </c>
      <c r="D220" t="s">
        <v>470</v>
      </c>
      <c r="E220" s="12">
        <v>27661</v>
      </c>
      <c r="F220" s="41" t="s">
        <v>12</v>
      </c>
      <c r="G220" s="9" t="s">
        <v>1091</v>
      </c>
      <c r="H220" s="11" t="s">
        <v>13</v>
      </c>
      <c r="I220" s="56" t="s">
        <v>1087</v>
      </c>
      <c r="J220" s="38">
        <v>47</v>
      </c>
      <c r="K220" s="19">
        <v>13680</v>
      </c>
      <c r="L220" s="28" t="s">
        <v>224</v>
      </c>
      <c r="M220" s="11" t="s">
        <v>15</v>
      </c>
      <c r="P220" s="6"/>
    </row>
    <row r="221" spans="1:16" x14ac:dyDescent="0.2">
      <c r="A221" s="8" t="s">
        <v>192</v>
      </c>
      <c r="B221" s="6" t="s">
        <v>397</v>
      </c>
      <c r="C221" s="8" t="s">
        <v>994</v>
      </c>
      <c r="D221" t="s">
        <v>656</v>
      </c>
      <c r="E221" s="12">
        <v>31469</v>
      </c>
      <c r="F221" s="41" t="s">
        <v>12</v>
      </c>
      <c r="G221" s="9" t="s">
        <v>1091</v>
      </c>
      <c r="H221" s="11" t="s">
        <v>13</v>
      </c>
      <c r="I221" s="56" t="s">
        <v>1088</v>
      </c>
      <c r="J221" s="38">
        <v>117</v>
      </c>
      <c r="K221" s="19">
        <v>34310</v>
      </c>
      <c r="L221" s="28" t="s">
        <v>88</v>
      </c>
      <c r="M221" s="11" t="s">
        <v>15</v>
      </c>
      <c r="P221" s="6"/>
    </row>
    <row r="222" spans="1:16" x14ac:dyDescent="0.2">
      <c r="A222" s="8" t="s">
        <v>192</v>
      </c>
      <c r="B222" s="6" t="s">
        <v>399</v>
      </c>
      <c r="C222" s="8" t="s">
        <v>910</v>
      </c>
      <c r="D222" t="s">
        <v>488</v>
      </c>
      <c r="E222" s="12">
        <v>27550</v>
      </c>
      <c r="F222" s="41" t="s">
        <v>12</v>
      </c>
      <c r="G222" s="9" t="s">
        <v>1091</v>
      </c>
      <c r="H222" s="11" t="s">
        <v>17</v>
      </c>
      <c r="I222" s="56" t="s">
        <v>1088</v>
      </c>
      <c r="J222" s="38">
        <v>117</v>
      </c>
      <c r="K222" s="19">
        <v>30700</v>
      </c>
      <c r="L222" s="28" t="s">
        <v>229</v>
      </c>
      <c r="M222" s="11" t="s">
        <v>15</v>
      </c>
      <c r="P222" s="6"/>
    </row>
    <row r="223" spans="1:16" x14ac:dyDescent="0.2">
      <c r="A223" s="8" t="s">
        <v>192</v>
      </c>
      <c r="B223" s="6" t="s">
        <v>399</v>
      </c>
      <c r="C223" s="8" t="s">
        <v>998</v>
      </c>
      <c r="D223" t="s">
        <v>663</v>
      </c>
      <c r="E223" s="12">
        <v>25476</v>
      </c>
      <c r="F223" s="41" t="s">
        <v>12</v>
      </c>
      <c r="G223" s="9" t="s">
        <v>1091</v>
      </c>
      <c r="H223" s="11" t="s">
        <v>17</v>
      </c>
      <c r="I223" s="56" t="s">
        <v>1088</v>
      </c>
      <c r="J223" s="38">
        <v>117</v>
      </c>
      <c r="K223" s="19">
        <v>66180</v>
      </c>
      <c r="L223" s="28" t="s">
        <v>234</v>
      </c>
      <c r="M223" s="11" t="s">
        <v>15</v>
      </c>
      <c r="P223" s="6"/>
    </row>
    <row r="224" spans="1:16" x14ac:dyDescent="0.2">
      <c r="A224" s="8" t="s">
        <v>192</v>
      </c>
      <c r="B224" s="6" t="s">
        <v>397</v>
      </c>
      <c r="C224" s="8" t="s">
        <v>999</v>
      </c>
      <c r="D224" t="s">
        <v>664</v>
      </c>
      <c r="E224" s="12">
        <v>27369</v>
      </c>
      <c r="F224" s="41" t="s">
        <v>12</v>
      </c>
      <c r="G224" s="9" t="s">
        <v>1091</v>
      </c>
      <c r="H224" s="11" t="s">
        <v>17</v>
      </c>
      <c r="I224" s="56" t="s">
        <v>1088</v>
      </c>
      <c r="J224" s="38">
        <v>117</v>
      </c>
      <c r="K224" s="19">
        <v>34130</v>
      </c>
      <c r="L224" s="28" t="s">
        <v>235</v>
      </c>
      <c r="M224" s="11" t="s">
        <v>15</v>
      </c>
      <c r="P224" s="6"/>
    </row>
    <row r="225" spans="1:16" x14ac:dyDescent="0.2">
      <c r="A225" s="8" t="s">
        <v>192</v>
      </c>
      <c r="B225" s="6" t="s">
        <v>397</v>
      </c>
      <c r="C225" s="8" t="s">
        <v>1000</v>
      </c>
      <c r="D225" t="s">
        <v>665</v>
      </c>
      <c r="E225" s="12">
        <v>26216</v>
      </c>
      <c r="F225" s="41" t="s">
        <v>12</v>
      </c>
      <c r="G225" s="9" t="s">
        <v>1091</v>
      </c>
      <c r="H225" s="11" t="s">
        <v>13</v>
      </c>
      <c r="I225" s="56" t="s">
        <v>1087</v>
      </c>
      <c r="J225" s="38">
        <v>54.5</v>
      </c>
      <c r="K225" s="19">
        <v>34700</v>
      </c>
      <c r="L225" s="28" t="s">
        <v>236</v>
      </c>
      <c r="M225" s="11" t="s">
        <v>15</v>
      </c>
      <c r="P225" s="6"/>
    </row>
    <row r="226" spans="1:16" x14ac:dyDescent="0.2">
      <c r="A226" s="8" t="s">
        <v>192</v>
      </c>
      <c r="B226" s="6" t="s">
        <v>399</v>
      </c>
      <c r="C226" s="8" t="s">
        <v>935</v>
      </c>
      <c r="D226" t="s">
        <v>667</v>
      </c>
      <c r="E226" s="12">
        <v>27637</v>
      </c>
      <c r="F226" s="41" t="s">
        <v>12</v>
      </c>
      <c r="G226" s="9" t="s">
        <v>1091</v>
      </c>
      <c r="H226" s="11" t="s">
        <v>17</v>
      </c>
      <c r="I226" s="56" t="s">
        <v>1087</v>
      </c>
      <c r="J226" s="38">
        <v>47</v>
      </c>
      <c r="K226" s="19">
        <v>47470</v>
      </c>
      <c r="L226" s="28" t="s">
        <v>104</v>
      </c>
      <c r="M226" s="11" t="s">
        <v>19</v>
      </c>
      <c r="P226" s="6"/>
    </row>
    <row r="227" spans="1:16" x14ac:dyDescent="0.2">
      <c r="A227" s="8" t="s">
        <v>192</v>
      </c>
      <c r="B227" s="6" t="s">
        <v>399</v>
      </c>
      <c r="C227" s="8" t="s">
        <v>799</v>
      </c>
      <c r="D227" t="s">
        <v>669</v>
      </c>
      <c r="E227" s="12">
        <v>26793</v>
      </c>
      <c r="F227" s="41" t="s">
        <v>12</v>
      </c>
      <c r="G227" s="9" t="s">
        <v>1091</v>
      </c>
      <c r="H227" s="11" t="s">
        <v>13</v>
      </c>
      <c r="I227" s="56" t="s">
        <v>1088</v>
      </c>
      <c r="J227" s="38">
        <v>117</v>
      </c>
      <c r="K227" s="19">
        <v>21000</v>
      </c>
      <c r="L227" s="28" t="s">
        <v>43</v>
      </c>
      <c r="M227" s="11" t="s">
        <v>15</v>
      </c>
      <c r="P227" s="6"/>
    </row>
    <row r="228" spans="1:16" x14ac:dyDescent="0.2">
      <c r="A228" s="8" t="s">
        <v>192</v>
      </c>
      <c r="B228" s="13" t="s">
        <v>397</v>
      </c>
      <c r="C228" s="8" t="s">
        <v>934</v>
      </c>
      <c r="D228" t="s">
        <v>673</v>
      </c>
      <c r="E228" s="12">
        <v>27189</v>
      </c>
      <c r="F228" s="41" t="s">
        <v>12</v>
      </c>
      <c r="G228" s="9" t="s">
        <v>1091</v>
      </c>
      <c r="H228" s="11" t="s">
        <v>13</v>
      </c>
      <c r="I228" s="56" t="s">
        <v>1087</v>
      </c>
      <c r="J228" s="38">
        <v>62</v>
      </c>
      <c r="K228" s="19">
        <v>12100</v>
      </c>
      <c r="L228" s="28" t="s">
        <v>210</v>
      </c>
      <c r="M228" s="11" t="s">
        <v>15</v>
      </c>
      <c r="P228" s="6"/>
    </row>
    <row r="229" spans="1:16" x14ac:dyDescent="0.2">
      <c r="A229" s="8" t="s">
        <v>192</v>
      </c>
      <c r="B229" s="6" t="s">
        <v>397</v>
      </c>
      <c r="C229" s="8" t="s">
        <v>1007</v>
      </c>
      <c r="D229" t="s">
        <v>676</v>
      </c>
      <c r="E229" s="12">
        <v>25774</v>
      </c>
      <c r="F229" s="41" t="s">
        <v>12</v>
      </c>
      <c r="G229" s="9" t="s">
        <v>1091</v>
      </c>
      <c r="H229" s="11" t="s">
        <v>17</v>
      </c>
      <c r="I229" s="56" t="s">
        <v>1088</v>
      </c>
      <c r="J229" s="38">
        <v>127</v>
      </c>
      <c r="K229" s="19">
        <v>37390</v>
      </c>
      <c r="L229" s="28" t="s">
        <v>246</v>
      </c>
      <c r="M229" s="11" t="s">
        <v>15</v>
      </c>
      <c r="P229" s="6"/>
    </row>
    <row r="230" spans="1:16" x14ac:dyDescent="0.2">
      <c r="A230" s="8" t="s">
        <v>192</v>
      </c>
      <c r="B230" s="6" t="s">
        <v>397</v>
      </c>
      <c r="C230" s="8" t="s">
        <v>812</v>
      </c>
      <c r="D230" t="s">
        <v>677</v>
      </c>
      <c r="E230" s="12">
        <v>25633</v>
      </c>
      <c r="F230" s="41" t="s">
        <v>12</v>
      </c>
      <c r="G230" s="9" t="s">
        <v>1090</v>
      </c>
      <c r="H230" s="11" t="s">
        <v>17</v>
      </c>
      <c r="I230" s="56" t="s">
        <v>1087</v>
      </c>
      <c r="J230" s="38">
        <v>47</v>
      </c>
      <c r="K230" s="19">
        <v>12100</v>
      </c>
      <c r="L230" s="28" t="s">
        <v>210</v>
      </c>
      <c r="M230" s="11" t="s">
        <v>15</v>
      </c>
      <c r="P230" s="6"/>
    </row>
    <row r="231" spans="1:16" x14ac:dyDescent="0.2">
      <c r="A231" s="8" t="s">
        <v>192</v>
      </c>
      <c r="B231" s="6" t="s">
        <v>397</v>
      </c>
      <c r="C231" s="8" t="s">
        <v>903</v>
      </c>
      <c r="D231" t="s">
        <v>678</v>
      </c>
      <c r="E231" s="12">
        <v>26845</v>
      </c>
      <c r="F231" s="41" t="s">
        <v>12</v>
      </c>
      <c r="G231" s="9" t="s">
        <v>1091</v>
      </c>
      <c r="H231" s="11" t="s">
        <v>48</v>
      </c>
      <c r="I231" s="56" t="s">
        <v>1088</v>
      </c>
      <c r="J231" s="38">
        <v>117</v>
      </c>
      <c r="K231" s="30">
        <v>3800</v>
      </c>
      <c r="L231" s="28" t="s">
        <v>247</v>
      </c>
      <c r="M231" s="11" t="s">
        <v>15</v>
      </c>
      <c r="P231" s="6"/>
    </row>
    <row r="232" spans="1:16" x14ac:dyDescent="0.2">
      <c r="A232" s="8" t="s">
        <v>192</v>
      </c>
      <c r="B232" s="6" t="s">
        <v>399</v>
      </c>
      <c r="C232" s="8" t="s">
        <v>868</v>
      </c>
      <c r="D232" t="s">
        <v>681</v>
      </c>
      <c r="E232" s="12">
        <v>28205</v>
      </c>
      <c r="F232" s="41" t="s">
        <v>12</v>
      </c>
      <c r="G232" s="9" t="s">
        <v>1091</v>
      </c>
      <c r="H232" s="11" t="s">
        <v>17</v>
      </c>
      <c r="I232" s="56" t="s">
        <v>1088</v>
      </c>
      <c r="J232" s="38">
        <v>117</v>
      </c>
      <c r="K232" s="19">
        <v>38410</v>
      </c>
      <c r="L232" s="28" t="s">
        <v>253</v>
      </c>
      <c r="M232" s="11" t="s">
        <v>15</v>
      </c>
      <c r="P232" s="6"/>
    </row>
    <row r="233" spans="1:16" x14ac:dyDescent="0.2">
      <c r="A233" s="8" t="s">
        <v>192</v>
      </c>
      <c r="B233" s="6" t="s">
        <v>397</v>
      </c>
      <c r="C233" s="8" t="s">
        <v>925</v>
      </c>
      <c r="D233" t="s">
        <v>686</v>
      </c>
      <c r="E233" s="12">
        <v>26634</v>
      </c>
      <c r="F233" s="41" t="s">
        <v>12</v>
      </c>
      <c r="G233" s="9" t="s">
        <v>1091</v>
      </c>
      <c r="H233" s="11" t="s">
        <v>17</v>
      </c>
      <c r="I233" s="56" t="s">
        <v>1088</v>
      </c>
      <c r="J233" s="38">
        <v>117</v>
      </c>
      <c r="K233" s="19">
        <v>81490</v>
      </c>
      <c r="L233" s="28" t="s">
        <v>258</v>
      </c>
      <c r="M233" s="11" t="s">
        <v>15</v>
      </c>
      <c r="P233" s="6"/>
    </row>
    <row r="234" spans="1:16" x14ac:dyDescent="0.2">
      <c r="A234" s="8" t="s">
        <v>192</v>
      </c>
      <c r="B234" s="6" t="s">
        <v>399</v>
      </c>
      <c r="C234" s="8" t="s">
        <v>1014</v>
      </c>
      <c r="D234" t="s">
        <v>432</v>
      </c>
      <c r="E234" s="12">
        <v>26168</v>
      </c>
      <c r="F234" s="41" t="s">
        <v>12</v>
      </c>
      <c r="G234" s="9" t="s">
        <v>1091</v>
      </c>
      <c r="H234" s="11" t="s">
        <v>13</v>
      </c>
      <c r="I234" s="56" t="s">
        <v>1087</v>
      </c>
      <c r="J234" s="38">
        <v>54.5</v>
      </c>
      <c r="K234" s="19">
        <v>84130</v>
      </c>
      <c r="L234" s="28" t="s">
        <v>260</v>
      </c>
      <c r="M234" s="11" t="s">
        <v>15</v>
      </c>
      <c r="P234" s="6"/>
    </row>
    <row r="235" spans="1:16" x14ac:dyDescent="0.2">
      <c r="A235" s="8" t="s">
        <v>192</v>
      </c>
      <c r="B235" s="6" t="s">
        <v>399</v>
      </c>
      <c r="C235" s="8" t="s">
        <v>1015</v>
      </c>
      <c r="D235" t="s">
        <v>601</v>
      </c>
      <c r="E235" s="12">
        <v>25421</v>
      </c>
      <c r="F235" s="41" t="s">
        <v>12</v>
      </c>
      <c r="G235" s="9" t="s">
        <v>1091</v>
      </c>
      <c r="H235" s="11" t="s">
        <v>32</v>
      </c>
      <c r="I235" s="56" t="s">
        <v>1088</v>
      </c>
      <c r="J235" s="38">
        <v>117</v>
      </c>
      <c r="K235" s="19">
        <v>13019</v>
      </c>
      <c r="L235" s="28" t="s">
        <v>261</v>
      </c>
      <c r="M235" s="11" t="s">
        <v>262</v>
      </c>
      <c r="P235" s="6"/>
    </row>
    <row r="236" spans="1:16" x14ac:dyDescent="0.2">
      <c r="A236" s="8" t="s">
        <v>192</v>
      </c>
      <c r="B236" s="13" t="s">
        <v>398</v>
      </c>
      <c r="C236" s="8" t="s">
        <v>1016</v>
      </c>
      <c r="D236" t="s">
        <v>688</v>
      </c>
      <c r="E236" s="12">
        <v>25872</v>
      </c>
      <c r="F236" s="41" t="s">
        <v>12</v>
      </c>
      <c r="G236" s="9" t="s">
        <v>1091</v>
      </c>
      <c r="H236" s="11" t="s">
        <v>17</v>
      </c>
      <c r="I236" s="56" t="s">
        <v>1087</v>
      </c>
      <c r="J236" s="38">
        <v>54.5</v>
      </c>
      <c r="K236" s="19">
        <v>69360</v>
      </c>
      <c r="L236" s="28" t="s">
        <v>263</v>
      </c>
      <c r="M236" s="11" t="s">
        <v>15</v>
      </c>
      <c r="P236" s="6"/>
    </row>
    <row r="237" spans="1:16" x14ac:dyDescent="0.2">
      <c r="A237" s="8" t="s">
        <v>192</v>
      </c>
      <c r="B237" s="6" t="s">
        <v>399</v>
      </c>
      <c r="C237" s="8" t="s">
        <v>1017</v>
      </c>
      <c r="D237" t="s">
        <v>689</v>
      </c>
      <c r="E237" s="12">
        <v>27284</v>
      </c>
      <c r="F237" s="41" t="s">
        <v>12</v>
      </c>
      <c r="G237" s="9" t="s">
        <v>1091</v>
      </c>
      <c r="H237" s="11" t="s">
        <v>48</v>
      </c>
      <c r="I237" s="56" t="s">
        <v>1088</v>
      </c>
      <c r="J237" s="38">
        <v>117</v>
      </c>
      <c r="K237" s="30">
        <v>7130</v>
      </c>
      <c r="L237" s="28" t="s">
        <v>264</v>
      </c>
      <c r="M237" s="11" t="s">
        <v>15</v>
      </c>
      <c r="P237" s="6"/>
    </row>
    <row r="238" spans="1:16" x14ac:dyDescent="0.2">
      <c r="A238" s="8" t="s">
        <v>192</v>
      </c>
      <c r="B238" s="6" t="s">
        <v>399</v>
      </c>
      <c r="C238" s="8" t="s">
        <v>1019</v>
      </c>
      <c r="D238" t="s">
        <v>690</v>
      </c>
      <c r="E238" s="12">
        <v>26785</v>
      </c>
      <c r="F238" s="41" t="s">
        <v>12</v>
      </c>
      <c r="G238" s="9" t="s">
        <v>1090</v>
      </c>
      <c r="H238" s="11" t="s">
        <v>17</v>
      </c>
      <c r="I238" s="56" t="s">
        <v>1088</v>
      </c>
      <c r="J238" s="38">
        <v>117</v>
      </c>
      <c r="K238" s="19">
        <v>92140</v>
      </c>
      <c r="L238" s="28" t="s">
        <v>266</v>
      </c>
      <c r="M238" s="11" t="s">
        <v>15</v>
      </c>
      <c r="P238" s="6"/>
    </row>
    <row r="239" spans="1:16" x14ac:dyDescent="0.2">
      <c r="A239" s="8" t="s">
        <v>192</v>
      </c>
      <c r="B239" s="6" t="s">
        <v>399</v>
      </c>
      <c r="C239" s="8" t="s">
        <v>1021</v>
      </c>
      <c r="D239" t="s">
        <v>693</v>
      </c>
      <c r="E239" s="12">
        <v>26925</v>
      </c>
      <c r="F239" s="41" t="s">
        <v>12</v>
      </c>
      <c r="G239" s="9" t="s">
        <v>1091</v>
      </c>
      <c r="H239" s="11" t="s">
        <v>13</v>
      </c>
      <c r="I239" s="56" t="s">
        <v>1088</v>
      </c>
      <c r="J239" s="38">
        <v>117</v>
      </c>
      <c r="K239" s="19">
        <v>94360</v>
      </c>
      <c r="L239" s="28" t="s">
        <v>268</v>
      </c>
      <c r="M239" s="11" t="s">
        <v>15</v>
      </c>
      <c r="P239" s="6"/>
    </row>
    <row r="240" spans="1:16" x14ac:dyDescent="0.2">
      <c r="A240" s="8" t="s">
        <v>192</v>
      </c>
      <c r="B240" s="6" t="s">
        <v>399</v>
      </c>
      <c r="C240" s="8" t="s">
        <v>895</v>
      </c>
      <c r="D240" t="s">
        <v>568</v>
      </c>
      <c r="E240" s="12">
        <v>27150</v>
      </c>
      <c r="F240" s="41" t="s">
        <v>12</v>
      </c>
      <c r="G240" s="9" t="s">
        <v>1091</v>
      </c>
      <c r="H240" s="11" t="s">
        <v>17</v>
      </c>
      <c r="I240" s="56" t="s">
        <v>1088</v>
      </c>
      <c r="J240" s="38">
        <v>117</v>
      </c>
      <c r="K240" s="19">
        <v>92220</v>
      </c>
      <c r="L240" s="28" t="s">
        <v>269</v>
      </c>
      <c r="M240" s="11" t="s">
        <v>15</v>
      </c>
      <c r="P240" s="6"/>
    </row>
    <row r="241" spans="1:16" x14ac:dyDescent="0.2">
      <c r="A241" s="8" t="s">
        <v>192</v>
      </c>
      <c r="B241" s="6" t="s">
        <v>399</v>
      </c>
      <c r="C241" s="8" t="s">
        <v>1024</v>
      </c>
      <c r="D241" t="s">
        <v>698</v>
      </c>
      <c r="E241" s="12">
        <v>26423</v>
      </c>
      <c r="F241" s="41" t="s">
        <v>12</v>
      </c>
      <c r="G241" s="9" t="s">
        <v>1090</v>
      </c>
      <c r="H241" s="11" t="s">
        <v>17</v>
      </c>
      <c r="I241" s="56" t="s">
        <v>1088</v>
      </c>
      <c r="J241" s="38">
        <v>117</v>
      </c>
      <c r="K241" s="19">
        <v>15130</v>
      </c>
      <c r="L241" s="28" t="s">
        <v>271</v>
      </c>
      <c r="M241" s="11" t="s">
        <v>15</v>
      </c>
      <c r="P241" s="6"/>
    </row>
    <row r="242" spans="1:16" x14ac:dyDescent="0.2">
      <c r="A242" s="8" t="s">
        <v>192</v>
      </c>
      <c r="B242" s="6" t="s">
        <v>397</v>
      </c>
      <c r="C242" s="8" t="s">
        <v>1026</v>
      </c>
      <c r="D242" t="s">
        <v>700</v>
      </c>
      <c r="E242" s="12">
        <v>27187</v>
      </c>
      <c r="F242" s="41" t="s">
        <v>12</v>
      </c>
      <c r="G242" s="9" t="s">
        <v>1091</v>
      </c>
      <c r="H242" s="11" t="s">
        <v>13</v>
      </c>
      <c r="I242" s="56" t="s">
        <v>1087</v>
      </c>
      <c r="J242" s="38">
        <v>47</v>
      </c>
      <c r="K242" s="19">
        <v>81580</v>
      </c>
      <c r="L242" s="28" t="s">
        <v>273</v>
      </c>
      <c r="M242" s="11" t="s">
        <v>15</v>
      </c>
      <c r="P242" s="6"/>
    </row>
    <row r="243" spans="1:16" x14ac:dyDescent="0.2">
      <c r="A243" s="8" t="s">
        <v>192</v>
      </c>
      <c r="B243" s="6" t="s">
        <v>399</v>
      </c>
      <c r="C243" s="8" t="s">
        <v>1028</v>
      </c>
      <c r="D243" t="s">
        <v>702</v>
      </c>
      <c r="E243" s="12">
        <v>27137</v>
      </c>
      <c r="F243" s="41" t="s">
        <v>12</v>
      </c>
      <c r="G243" s="9" t="s">
        <v>1091</v>
      </c>
      <c r="H243" s="11" t="s">
        <v>32</v>
      </c>
      <c r="I243" s="56" t="s">
        <v>1088</v>
      </c>
      <c r="J243" s="38">
        <v>117</v>
      </c>
      <c r="K243" s="19">
        <v>11100</v>
      </c>
      <c r="L243" s="28" t="s">
        <v>239</v>
      </c>
      <c r="M243" s="11" t="s">
        <v>15</v>
      </c>
      <c r="P243" s="6"/>
    </row>
    <row r="244" spans="1:16" x14ac:dyDescent="0.2">
      <c r="A244" s="8" t="s">
        <v>192</v>
      </c>
      <c r="B244" s="8" t="s">
        <v>401</v>
      </c>
      <c r="C244" s="8" t="s">
        <v>1030</v>
      </c>
      <c r="D244" t="s">
        <v>705</v>
      </c>
      <c r="E244" s="12">
        <v>28739</v>
      </c>
      <c r="F244" s="41" t="s">
        <v>12</v>
      </c>
      <c r="G244" s="9" t="s">
        <v>1090</v>
      </c>
      <c r="H244" s="11" t="s">
        <v>32</v>
      </c>
      <c r="I244" s="56" t="s">
        <v>1089</v>
      </c>
      <c r="J244" s="38">
        <v>17</v>
      </c>
      <c r="K244" s="19">
        <v>34270</v>
      </c>
      <c r="L244" s="28" t="s">
        <v>279</v>
      </c>
      <c r="M244" s="11" t="s">
        <v>15</v>
      </c>
      <c r="P244" s="6"/>
    </row>
    <row r="245" spans="1:16" x14ac:dyDescent="0.2">
      <c r="A245" s="8" t="s">
        <v>192</v>
      </c>
      <c r="B245" s="6" t="s">
        <v>399</v>
      </c>
      <c r="C245" s="8" t="s">
        <v>1032</v>
      </c>
      <c r="D245" t="s">
        <v>677</v>
      </c>
      <c r="E245" s="12">
        <v>28845</v>
      </c>
      <c r="F245" s="41" t="s">
        <v>12</v>
      </c>
      <c r="G245" s="9" t="s">
        <v>1091</v>
      </c>
      <c r="H245" s="11" t="s">
        <v>13</v>
      </c>
      <c r="I245" s="56" t="s">
        <v>1087</v>
      </c>
      <c r="J245" s="38">
        <v>47</v>
      </c>
      <c r="K245" s="19">
        <v>47340</v>
      </c>
      <c r="L245" s="28" t="s">
        <v>280</v>
      </c>
      <c r="M245" s="11" t="s">
        <v>15</v>
      </c>
      <c r="P245" s="6"/>
    </row>
    <row r="246" spans="1:16" x14ac:dyDescent="0.2">
      <c r="A246" s="8" t="s">
        <v>192</v>
      </c>
      <c r="B246" s="8" t="s">
        <v>401</v>
      </c>
      <c r="C246" s="8" t="s">
        <v>957</v>
      </c>
      <c r="D246" t="s">
        <v>712</v>
      </c>
      <c r="E246" s="12">
        <v>27702</v>
      </c>
      <c r="F246" s="41" t="s">
        <v>12</v>
      </c>
      <c r="G246" s="9" t="s">
        <v>1091</v>
      </c>
      <c r="H246" s="11" t="s">
        <v>17</v>
      </c>
      <c r="I246" s="56" t="s">
        <v>1088</v>
      </c>
      <c r="J246" s="38">
        <v>117</v>
      </c>
      <c r="K246" s="19">
        <v>72290</v>
      </c>
      <c r="L246" s="28" t="s">
        <v>286</v>
      </c>
      <c r="M246" s="11" t="s">
        <v>15</v>
      </c>
      <c r="P246" s="6"/>
    </row>
    <row r="247" spans="1:16" x14ac:dyDescent="0.2">
      <c r="A247" s="8" t="s">
        <v>192</v>
      </c>
      <c r="B247" s="6" t="s">
        <v>399</v>
      </c>
      <c r="C247" s="8" t="s">
        <v>851</v>
      </c>
      <c r="D247" t="s">
        <v>629</v>
      </c>
      <c r="E247" s="12">
        <v>22515</v>
      </c>
      <c r="F247" s="41" t="s">
        <v>20</v>
      </c>
      <c r="G247" s="9" t="s">
        <v>1091</v>
      </c>
      <c r="H247" s="11" t="s">
        <v>48</v>
      </c>
      <c r="I247" s="56" t="s">
        <v>1087</v>
      </c>
      <c r="J247" s="38">
        <v>54.5</v>
      </c>
      <c r="K247" s="19">
        <v>16260</v>
      </c>
      <c r="L247" s="28" t="s">
        <v>197</v>
      </c>
      <c r="M247" s="11" t="s">
        <v>15</v>
      </c>
      <c r="P247" s="6"/>
    </row>
    <row r="248" spans="1:16" x14ac:dyDescent="0.2">
      <c r="A248" s="8" t="s">
        <v>192</v>
      </c>
      <c r="B248" s="6" t="s">
        <v>399</v>
      </c>
      <c r="C248" s="8" t="s">
        <v>978</v>
      </c>
      <c r="D248" t="s">
        <v>636</v>
      </c>
      <c r="E248" s="12">
        <v>24363</v>
      </c>
      <c r="F248" s="41" t="s">
        <v>20</v>
      </c>
      <c r="G248" s="9" t="s">
        <v>1090</v>
      </c>
      <c r="H248" s="11" t="s">
        <v>32</v>
      </c>
      <c r="I248" s="56" t="s">
        <v>1087</v>
      </c>
      <c r="J248" s="38">
        <v>54.5</v>
      </c>
      <c r="K248" s="19">
        <v>94220</v>
      </c>
      <c r="L248" s="28" t="s">
        <v>205</v>
      </c>
      <c r="M248" s="11" t="s">
        <v>15</v>
      </c>
      <c r="P248" s="6"/>
    </row>
    <row r="249" spans="1:16" ht="12.75" customHeight="1" x14ac:dyDescent="0.2">
      <c r="A249" s="8" t="s">
        <v>192</v>
      </c>
      <c r="B249" s="6" t="s">
        <v>399</v>
      </c>
      <c r="C249" s="8" t="s">
        <v>979</v>
      </c>
      <c r="D249" t="s">
        <v>594</v>
      </c>
      <c r="E249" s="12">
        <v>22908</v>
      </c>
      <c r="F249" s="41" t="s">
        <v>20</v>
      </c>
      <c r="G249" s="9" t="s">
        <v>1091</v>
      </c>
      <c r="H249" s="11" t="s">
        <v>17</v>
      </c>
      <c r="I249" s="56" t="s">
        <v>1087</v>
      </c>
      <c r="J249" s="38">
        <v>54.5</v>
      </c>
      <c r="K249" s="19">
        <v>94220</v>
      </c>
      <c r="L249" s="28" t="s">
        <v>205</v>
      </c>
      <c r="M249" s="11" t="s">
        <v>15</v>
      </c>
      <c r="P249" s="6"/>
    </row>
    <row r="250" spans="1:16" ht="12.75" customHeight="1" x14ac:dyDescent="0.2">
      <c r="A250" s="8" t="s">
        <v>192</v>
      </c>
      <c r="B250" s="6" t="s">
        <v>399</v>
      </c>
      <c r="C250" s="8" t="s">
        <v>981</v>
      </c>
      <c r="D250" t="s">
        <v>493</v>
      </c>
      <c r="E250" s="12">
        <v>23382</v>
      </c>
      <c r="F250" s="41" t="s">
        <v>20</v>
      </c>
      <c r="G250" s="9" t="s">
        <v>1091</v>
      </c>
      <c r="H250" s="11" t="s">
        <v>13</v>
      </c>
      <c r="I250" s="56" t="s">
        <v>1088</v>
      </c>
      <c r="J250" s="38">
        <v>117</v>
      </c>
      <c r="K250" s="19">
        <v>29260</v>
      </c>
      <c r="L250" s="28" t="s">
        <v>207</v>
      </c>
      <c r="M250" s="11" t="s">
        <v>15</v>
      </c>
      <c r="P250" s="6"/>
    </row>
    <row r="251" spans="1:16" ht="12.75" customHeight="1" x14ac:dyDescent="0.2">
      <c r="A251" s="8" t="s">
        <v>192</v>
      </c>
      <c r="B251" s="6" t="s">
        <v>397</v>
      </c>
      <c r="C251" s="8" t="s">
        <v>982</v>
      </c>
      <c r="D251" t="s">
        <v>638</v>
      </c>
      <c r="E251" s="12">
        <v>23588</v>
      </c>
      <c r="F251" s="41" t="s">
        <v>20</v>
      </c>
      <c r="G251" s="9" t="s">
        <v>1091</v>
      </c>
      <c r="H251" s="11" t="s">
        <v>32</v>
      </c>
      <c r="I251" s="56" t="s">
        <v>1088</v>
      </c>
      <c r="J251" s="38">
        <v>117</v>
      </c>
      <c r="K251" s="19">
        <v>95260</v>
      </c>
      <c r="L251" s="28" t="s">
        <v>208</v>
      </c>
      <c r="M251" s="11" t="s">
        <v>15</v>
      </c>
      <c r="P251" s="6"/>
    </row>
    <row r="252" spans="1:16" x14ac:dyDescent="0.2">
      <c r="A252" s="8" t="s">
        <v>192</v>
      </c>
      <c r="B252" s="6" t="s">
        <v>399</v>
      </c>
      <c r="C252" s="8" t="s">
        <v>985</v>
      </c>
      <c r="D252" t="s">
        <v>643</v>
      </c>
      <c r="E252" s="12">
        <v>24341</v>
      </c>
      <c r="F252" s="41" t="s">
        <v>20</v>
      </c>
      <c r="G252" s="9" t="s">
        <v>1091</v>
      </c>
      <c r="H252" s="11" t="s">
        <v>48</v>
      </c>
      <c r="I252" s="56" t="s">
        <v>1088</v>
      </c>
      <c r="J252" s="38">
        <v>117</v>
      </c>
      <c r="K252" s="19">
        <v>79160</v>
      </c>
      <c r="L252" s="28" t="s">
        <v>213</v>
      </c>
      <c r="M252" s="11" t="s">
        <v>15</v>
      </c>
      <c r="P252" s="6"/>
    </row>
    <row r="253" spans="1:16" x14ac:dyDescent="0.2">
      <c r="A253" s="8" t="s">
        <v>192</v>
      </c>
      <c r="B253" s="6" t="s">
        <v>399</v>
      </c>
      <c r="C253" s="8" t="s">
        <v>901</v>
      </c>
      <c r="D253" t="s">
        <v>648</v>
      </c>
      <c r="E253" s="12">
        <v>24203</v>
      </c>
      <c r="F253" s="41" t="s">
        <v>20</v>
      </c>
      <c r="G253" s="9" t="s">
        <v>1090</v>
      </c>
      <c r="H253" s="11" t="s">
        <v>48</v>
      </c>
      <c r="I253" s="56" t="s">
        <v>1087</v>
      </c>
      <c r="J253" s="38">
        <v>54.5</v>
      </c>
      <c r="K253" s="19">
        <v>33210</v>
      </c>
      <c r="L253" s="28" t="s">
        <v>219</v>
      </c>
      <c r="M253" s="11" t="s">
        <v>15</v>
      </c>
      <c r="P253" s="6"/>
    </row>
    <row r="254" spans="1:16" x14ac:dyDescent="0.2">
      <c r="A254" s="8" t="s">
        <v>192</v>
      </c>
      <c r="B254" s="6" t="s">
        <v>399</v>
      </c>
      <c r="C254" s="8" t="s">
        <v>989</v>
      </c>
      <c r="D254" t="s">
        <v>650</v>
      </c>
      <c r="E254" s="12">
        <v>24443</v>
      </c>
      <c r="F254" s="41" t="s">
        <v>20</v>
      </c>
      <c r="G254" s="9" t="s">
        <v>1091</v>
      </c>
      <c r="H254" s="11" t="s">
        <v>13</v>
      </c>
      <c r="I254" s="56" t="s">
        <v>1087</v>
      </c>
      <c r="J254" s="38">
        <v>54.5</v>
      </c>
      <c r="K254" s="19">
        <v>31400</v>
      </c>
      <c r="L254" s="28" t="s">
        <v>147</v>
      </c>
      <c r="M254" s="11" t="s">
        <v>15</v>
      </c>
      <c r="P254" s="6"/>
    </row>
    <row r="255" spans="1:16" x14ac:dyDescent="0.2">
      <c r="A255" s="8" t="s">
        <v>192</v>
      </c>
      <c r="B255" s="6" t="s">
        <v>397</v>
      </c>
      <c r="C255" s="8" t="s">
        <v>791</v>
      </c>
      <c r="D255" t="s">
        <v>659</v>
      </c>
      <c r="E255" s="12">
        <v>23885</v>
      </c>
      <c r="F255" s="41" t="s">
        <v>20</v>
      </c>
      <c r="G255" s="9" t="s">
        <v>1091</v>
      </c>
      <c r="H255" s="11" t="s">
        <v>13</v>
      </c>
      <c r="I255" s="56" t="s">
        <v>1088</v>
      </c>
      <c r="J255" s="38">
        <v>117</v>
      </c>
      <c r="K255" s="19">
        <v>69440</v>
      </c>
      <c r="L255" s="28" t="s">
        <v>228</v>
      </c>
      <c r="M255" s="11" t="s">
        <v>15</v>
      </c>
      <c r="P255" s="6"/>
    </row>
    <row r="256" spans="1:16" x14ac:dyDescent="0.2">
      <c r="A256" s="8" t="s">
        <v>192</v>
      </c>
      <c r="B256" s="6" t="s">
        <v>399</v>
      </c>
      <c r="C256" s="8" t="s">
        <v>997</v>
      </c>
      <c r="D256" t="s">
        <v>661</v>
      </c>
      <c r="E256" s="12">
        <v>22537</v>
      </c>
      <c r="F256" s="41" t="s">
        <v>20</v>
      </c>
      <c r="G256" s="9" t="s">
        <v>1091</v>
      </c>
      <c r="H256" s="11" t="s">
        <v>13</v>
      </c>
      <c r="I256" s="56" t="s">
        <v>1088</v>
      </c>
      <c r="J256" s="38">
        <v>117</v>
      </c>
      <c r="K256" s="19">
        <v>1971</v>
      </c>
      <c r="L256" s="28" t="s">
        <v>232</v>
      </c>
      <c r="M256" s="11" t="s">
        <v>233</v>
      </c>
      <c r="P256" s="6"/>
    </row>
    <row r="257" spans="1:16" x14ac:dyDescent="0.2">
      <c r="A257" s="8" t="s">
        <v>192</v>
      </c>
      <c r="B257" s="6" t="s">
        <v>399</v>
      </c>
      <c r="C257" s="8" t="s">
        <v>937</v>
      </c>
      <c r="D257" t="s">
        <v>662</v>
      </c>
      <c r="E257" s="14">
        <v>23095</v>
      </c>
      <c r="F257" s="41" t="s">
        <v>20</v>
      </c>
      <c r="G257" s="9" t="s">
        <v>1091</v>
      </c>
      <c r="H257" s="11" t="s">
        <v>17</v>
      </c>
      <c r="I257" s="56" t="s">
        <v>1088</v>
      </c>
      <c r="J257" s="38">
        <v>147</v>
      </c>
      <c r="K257" s="19">
        <v>74100</v>
      </c>
      <c r="L257" s="28" t="s">
        <v>118</v>
      </c>
      <c r="M257" s="11" t="s">
        <v>15</v>
      </c>
      <c r="P257" s="6"/>
    </row>
    <row r="258" spans="1:16" x14ac:dyDescent="0.2">
      <c r="A258" s="8" t="s">
        <v>192</v>
      </c>
      <c r="B258" s="6" t="s">
        <v>397</v>
      </c>
      <c r="C258" s="8" t="s">
        <v>1001</v>
      </c>
      <c r="D258" t="s">
        <v>666</v>
      </c>
      <c r="E258" s="12">
        <v>24793</v>
      </c>
      <c r="F258" s="41" t="s">
        <v>20</v>
      </c>
      <c r="G258" s="9" t="s">
        <v>1091</v>
      </c>
      <c r="H258" s="11" t="s">
        <v>17</v>
      </c>
      <c r="I258" s="56" t="s">
        <v>1088</v>
      </c>
      <c r="J258" s="38">
        <v>117</v>
      </c>
      <c r="K258" s="19">
        <v>38540</v>
      </c>
      <c r="L258" s="28" t="s">
        <v>237</v>
      </c>
      <c r="M258" s="11" t="s">
        <v>15</v>
      </c>
      <c r="P258" s="6"/>
    </row>
    <row r="259" spans="1:16" x14ac:dyDescent="0.2">
      <c r="A259" s="8" t="s">
        <v>192</v>
      </c>
      <c r="B259" s="6" t="s">
        <v>397</v>
      </c>
      <c r="C259" s="8" t="s">
        <v>1006</v>
      </c>
      <c r="D259" t="s">
        <v>675</v>
      </c>
      <c r="E259" s="12">
        <v>24507</v>
      </c>
      <c r="F259" s="41" t="s">
        <v>20</v>
      </c>
      <c r="G259" s="9" t="s">
        <v>1091</v>
      </c>
      <c r="H259" s="11" t="s">
        <v>17</v>
      </c>
      <c r="I259" s="56" t="s">
        <v>1088</v>
      </c>
      <c r="J259" s="38">
        <v>127</v>
      </c>
      <c r="K259" s="19">
        <v>37210</v>
      </c>
      <c r="L259" s="28" t="s">
        <v>245</v>
      </c>
      <c r="M259" s="11" t="s">
        <v>15</v>
      </c>
      <c r="P259" s="6"/>
    </row>
    <row r="260" spans="1:16" x14ac:dyDescent="0.2">
      <c r="A260" s="8" t="s">
        <v>192</v>
      </c>
      <c r="B260" s="6" t="s">
        <v>397</v>
      </c>
      <c r="C260" s="8" t="s">
        <v>1008</v>
      </c>
      <c r="D260" t="s">
        <v>679</v>
      </c>
      <c r="E260" s="12">
        <v>24887</v>
      </c>
      <c r="F260" s="41" t="s">
        <v>20</v>
      </c>
      <c r="G260" s="9" t="s">
        <v>1091</v>
      </c>
      <c r="H260" s="11" t="s">
        <v>13</v>
      </c>
      <c r="I260" s="56" t="s">
        <v>1088</v>
      </c>
      <c r="J260" s="38">
        <v>117</v>
      </c>
      <c r="K260" s="19">
        <v>30290</v>
      </c>
      <c r="L260" s="28" t="s">
        <v>248</v>
      </c>
      <c r="M260" s="11" t="s">
        <v>15</v>
      </c>
      <c r="P260" s="6"/>
    </row>
    <row r="261" spans="1:16" x14ac:dyDescent="0.2">
      <c r="A261" s="8" t="s">
        <v>192</v>
      </c>
      <c r="B261" s="6" t="s">
        <v>397</v>
      </c>
      <c r="C261" s="8" t="s">
        <v>1018</v>
      </c>
      <c r="D261" t="s">
        <v>535</v>
      </c>
      <c r="E261" s="12">
        <v>23951</v>
      </c>
      <c r="F261" s="41" t="s">
        <v>20</v>
      </c>
      <c r="G261" s="9" t="s">
        <v>1091</v>
      </c>
      <c r="H261" s="11" t="s">
        <v>13</v>
      </c>
      <c r="I261" s="56" t="s">
        <v>1088</v>
      </c>
      <c r="J261" s="38">
        <v>127</v>
      </c>
      <c r="K261" s="19">
        <v>37530</v>
      </c>
      <c r="L261" s="28" t="s">
        <v>265</v>
      </c>
      <c r="M261" s="11" t="s">
        <v>15</v>
      </c>
      <c r="P261" s="6"/>
    </row>
    <row r="262" spans="1:16" x14ac:dyDescent="0.2">
      <c r="A262" s="8" t="s">
        <v>192</v>
      </c>
      <c r="B262" s="6" t="s">
        <v>399</v>
      </c>
      <c r="C262" s="8" t="s">
        <v>849</v>
      </c>
      <c r="D262" t="s">
        <v>691</v>
      </c>
      <c r="E262" s="12">
        <v>24840</v>
      </c>
      <c r="F262" s="41" t="s">
        <v>20</v>
      </c>
      <c r="G262" s="9" t="s">
        <v>1091</v>
      </c>
      <c r="H262" s="11" t="s">
        <v>17</v>
      </c>
      <c r="I262" s="56" t="s">
        <v>1088</v>
      </c>
      <c r="J262" s="38">
        <v>117</v>
      </c>
      <c r="K262" s="19">
        <v>74190</v>
      </c>
      <c r="L262" s="28" t="s">
        <v>267</v>
      </c>
      <c r="M262" s="11" t="s">
        <v>15</v>
      </c>
      <c r="P262" s="6"/>
    </row>
    <row r="263" spans="1:16" x14ac:dyDescent="0.2">
      <c r="A263" s="8" t="s">
        <v>192</v>
      </c>
      <c r="B263" s="6" t="s">
        <v>399</v>
      </c>
      <c r="C263" s="8" t="s">
        <v>293</v>
      </c>
      <c r="D263" t="s">
        <v>694</v>
      </c>
      <c r="E263" s="12">
        <v>23314</v>
      </c>
      <c r="F263" s="41" t="s">
        <v>20</v>
      </c>
      <c r="G263" s="9" t="s">
        <v>1090</v>
      </c>
      <c r="H263" s="11" t="s">
        <v>17</v>
      </c>
      <c r="I263" s="56" t="s">
        <v>1088</v>
      </c>
      <c r="J263" s="38">
        <v>117</v>
      </c>
      <c r="K263" s="19">
        <v>75015</v>
      </c>
      <c r="L263" s="28" t="s">
        <v>34</v>
      </c>
      <c r="M263" s="11" t="s">
        <v>15</v>
      </c>
      <c r="P263" s="6"/>
    </row>
    <row r="264" spans="1:16" x14ac:dyDescent="0.2">
      <c r="A264" s="8" t="s">
        <v>192</v>
      </c>
      <c r="B264" s="6" t="s">
        <v>399</v>
      </c>
      <c r="C264" s="8" t="s">
        <v>1022</v>
      </c>
      <c r="D264" t="s">
        <v>695</v>
      </c>
      <c r="E264" s="12">
        <v>23532</v>
      </c>
      <c r="F264" s="41" t="s">
        <v>20</v>
      </c>
      <c r="G264" s="9" t="s">
        <v>1091</v>
      </c>
      <c r="H264" s="11" t="s">
        <v>13</v>
      </c>
      <c r="I264" s="56" t="s">
        <v>1089</v>
      </c>
      <c r="J264" s="38">
        <v>20</v>
      </c>
      <c r="K264" s="19">
        <v>13800</v>
      </c>
      <c r="L264" s="28" t="s">
        <v>72</v>
      </c>
      <c r="M264" s="11" t="s">
        <v>15</v>
      </c>
      <c r="P264" s="6"/>
    </row>
    <row r="265" spans="1:16" x14ac:dyDescent="0.2">
      <c r="A265" s="8" t="s">
        <v>192</v>
      </c>
      <c r="B265" s="13" t="s">
        <v>398</v>
      </c>
      <c r="C265" s="8" t="s">
        <v>1023</v>
      </c>
      <c r="D265" t="s">
        <v>696</v>
      </c>
      <c r="E265" s="12">
        <v>24506</v>
      </c>
      <c r="F265" s="41" t="s">
        <v>20</v>
      </c>
      <c r="G265" s="9" t="s">
        <v>1091</v>
      </c>
      <c r="H265" s="11" t="s">
        <v>17</v>
      </c>
      <c r="I265" s="56" t="s">
        <v>1088</v>
      </c>
      <c r="J265" s="38">
        <v>117</v>
      </c>
      <c r="K265" s="19">
        <v>20129</v>
      </c>
      <c r="L265" s="28" t="s">
        <v>270</v>
      </c>
      <c r="M265" s="11" t="s">
        <v>15</v>
      </c>
      <c r="P265" s="6"/>
    </row>
    <row r="266" spans="1:16" x14ac:dyDescent="0.2">
      <c r="A266" s="8" t="s">
        <v>192</v>
      </c>
      <c r="B266" s="6" t="s">
        <v>399</v>
      </c>
      <c r="C266" s="8" t="s">
        <v>1014</v>
      </c>
      <c r="D266" t="s">
        <v>701</v>
      </c>
      <c r="E266" s="12">
        <v>22131</v>
      </c>
      <c r="F266" s="41" t="s">
        <v>20</v>
      </c>
      <c r="G266" s="9" t="s">
        <v>1090</v>
      </c>
      <c r="H266" s="11" t="s">
        <v>32</v>
      </c>
      <c r="I266" s="56" t="s">
        <v>1088</v>
      </c>
      <c r="J266" s="38">
        <v>117</v>
      </c>
      <c r="K266" s="19">
        <v>30100</v>
      </c>
      <c r="L266" s="28" t="s">
        <v>275</v>
      </c>
      <c r="M266" s="11" t="s">
        <v>15</v>
      </c>
      <c r="P266" s="6"/>
    </row>
    <row r="267" spans="1:16" x14ac:dyDescent="0.2">
      <c r="A267" s="8" t="s">
        <v>192</v>
      </c>
      <c r="B267" s="6" t="s">
        <v>397</v>
      </c>
      <c r="C267" s="8" t="s">
        <v>1027</v>
      </c>
      <c r="D267" t="s">
        <v>468</v>
      </c>
      <c r="E267" s="12">
        <v>24084</v>
      </c>
      <c r="F267" s="41" t="s">
        <v>20</v>
      </c>
      <c r="G267" s="9" t="s">
        <v>1091</v>
      </c>
      <c r="H267" s="11" t="s">
        <v>48</v>
      </c>
      <c r="I267" s="56" t="s">
        <v>1088</v>
      </c>
      <c r="J267" s="38">
        <v>117</v>
      </c>
      <c r="K267" s="19">
        <v>32330</v>
      </c>
      <c r="L267" s="28" t="s">
        <v>276</v>
      </c>
      <c r="M267" s="11" t="s">
        <v>15</v>
      </c>
      <c r="P267" s="6"/>
    </row>
    <row r="268" spans="1:16" x14ac:dyDescent="0.2">
      <c r="A268" s="8" t="s">
        <v>192</v>
      </c>
      <c r="B268" s="6" t="s">
        <v>399</v>
      </c>
      <c r="C268" s="8" t="s">
        <v>821</v>
      </c>
      <c r="D268" t="s">
        <v>703</v>
      </c>
      <c r="E268" s="12">
        <v>24463</v>
      </c>
      <c r="F268" s="41" t="s">
        <v>20</v>
      </c>
      <c r="G268" s="9" t="s">
        <v>1090</v>
      </c>
      <c r="H268" s="11" t="s">
        <v>17</v>
      </c>
      <c r="I268" s="56" t="s">
        <v>396</v>
      </c>
      <c r="J268" s="38">
        <v>12</v>
      </c>
      <c r="K268" s="19">
        <v>84000</v>
      </c>
      <c r="L268" s="28" t="s">
        <v>277</v>
      </c>
      <c r="M268" s="11" t="s">
        <v>15</v>
      </c>
      <c r="P268" s="6"/>
    </row>
    <row r="269" spans="1:16" x14ac:dyDescent="0.2">
      <c r="A269" s="8" t="s">
        <v>192</v>
      </c>
      <c r="B269" s="8" t="s">
        <v>401</v>
      </c>
      <c r="C269" s="8" t="s">
        <v>1029</v>
      </c>
      <c r="D269" t="s">
        <v>704</v>
      </c>
      <c r="E269" s="12">
        <v>24803</v>
      </c>
      <c r="F269" s="41" t="s">
        <v>20</v>
      </c>
      <c r="G269" s="9" t="s">
        <v>1091</v>
      </c>
      <c r="H269" s="11" t="s">
        <v>17</v>
      </c>
      <c r="I269" s="56" t="s">
        <v>1088</v>
      </c>
      <c r="J269" s="38">
        <v>117</v>
      </c>
      <c r="K269" s="19">
        <v>72000</v>
      </c>
      <c r="L269" s="28" t="s">
        <v>278</v>
      </c>
      <c r="M269" s="11" t="s">
        <v>15</v>
      </c>
      <c r="P269" s="6"/>
    </row>
    <row r="270" spans="1:16" x14ac:dyDescent="0.2">
      <c r="A270" s="8" t="s">
        <v>192</v>
      </c>
      <c r="B270" s="6" t="s">
        <v>399</v>
      </c>
      <c r="C270" s="8" t="s">
        <v>911</v>
      </c>
      <c r="D270" t="s">
        <v>628</v>
      </c>
      <c r="E270" s="12">
        <v>23425</v>
      </c>
      <c r="F270" s="41" t="s">
        <v>20</v>
      </c>
      <c r="G270" s="9" t="s">
        <v>1091</v>
      </c>
      <c r="H270" s="11" t="s">
        <v>17</v>
      </c>
      <c r="I270" s="56" t="s">
        <v>1088</v>
      </c>
      <c r="J270" s="38">
        <v>117</v>
      </c>
      <c r="K270" s="19">
        <v>30000</v>
      </c>
      <c r="L270" s="28" t="s">
        <v>70</v>
      </c>
      <c r="M270" s="11" t="s">
        <v>15</v>
      </c>
      <c r="P270" s="6"/>
    </row>
    <row r="271" spans="1:16" x14ac:dyDescent="0.2">
      <c r="A271" s="8" t="s">
        <v>192</v>
      </c>
      <c r="B271" s="6" t="s">
        <v>399</v>
      </c>
      <c r="C271" s="8" t="s">
        <v>804</v>
      </c>
      <c r="D271" t="s">
        <v>707</v>
      </c>
      <c r="E271" s="12">
        <v>21889</v>
      </c>
      <c r="F271" s="41" t="s">
        <v>20</v>
      </c>
      <c r="G271" s="9" t="s">
        <v>1091</v>
      </c>
      <c r="H271" s="11" t="s">
        <v>32</v>
      </c>
      <c r="I271" s="56" t="s">
        <v>1088</v>
      </c>
      <c r="J271" s="38">
        <v>117</v>
      </c>
      <c r="K271" s="19">
        <v>39100</v>
      </c>
      <c r="L271" s="28" t="s">
        <v>281</v>
      </c>
      <c r="M271" s="11" t="s">
        <v>15</v>
      </c>
      <c r="P271" s="6"/>
    </row>
    <row r="272" spans="1:16" x14ac:dyDescent="0.2">
      <c r="A272" s="8" t="s">
        <v>192</v>
      </c>
      <c r="B272" s="8" t="s">
        <v>401</v>
      </c>
      <c r="C272" s="8" t="s">
        <v>1033</v>
      </c>
      <c r="D272" t="s">
        <v>708</v>
      </c>
      <c r="E272" s="12">
        <v>24481</v>
      </c>
      <c r="F272" s="41" t="s">
        <v>20</v>
      </c>
      <c r="G272" s="9" t="s">
        <v>1091</v>
      </c>
      <c r="H272" s="11" t="s">
        <v>13</v>
      </c>
      <c r="I272" s="56" t="s">
        <v>1088</v>
      </c>
      <c r="J272" s="38">
        <v>117</v>
      </c>
      <c r="K272" s="19">
        <v>31860</v>
      </c>
      <c r="L272" s="28" t="s">
        <v>282</v>
      </c>
      <c r="M272" s="11" t="s">
        <v>15</v>
      </c>
      <c r="P272" s="6"/>
    </row>
    <row r="273" spans="1:16" x14ac:dyDescent="0.2">
      <c r="A273" s="8" t="s">
        <v>192</v>
      </c>
      <c r="B273" s="6" t="s">
        <v>399</v>
      </c>
      <c r="C273" s="8" t="s">
        <v>1036</v>
      </c>
      <c r="D273" t="s">
        <v>710</v>
      </c>
      <c r="E273" s="12">
        <v>22963</v>
      </c>
      <c r="F273" s="41" t="s">
        <v>20</v>
      </c>
      <c r="G273" s="9" t="s">
        <v>1091</v>
      </c>
      <c r="H273" s="11" t="s">
        <v>32</v>
      </c>
      <c r="I273" s="56" t="s">
        <v>1088</v>
      </c>
      <c r="J273" s="38">
        <v>127</v>
      </c>
      <c r="K273" s="19">
        <v>13830</v>
      </c>
      <c r="L273" s="28" t="s">
        <v>284</v>
      </c>
      <c r="M273" s="11" t="s">
        <v>15</v>
      </c>
      <c r="P273" s="6"/>
    </row>
    <row r="274" spans="1:16" x14ac:dyDescent="0.2">
      <c r="A274" s="8" t="s">
        <v>192</v>
      </c>
      <c r="B274" s="8" t="s">
        <v>401</v>
      </c>
      <c r="C274" s="8" t="s">
        <v>928</v>
      </c>
      <c r="D274" t="s">
        <v>713</v>
      </c>
      <c r="E274" s="12">
        <v>23429</v>
      </c>
      <c r="F274" s="41" t="s">
        <v>20</v>
      </c>
      <c r="G274" s="9" t="s">
        <v>1090</v>
      </c>
      <c r="H274" s="11" t="s">
        <v>17</v>
      </c>
      <c r="I274" s="56" t="s">
        <v>1087</v>
      </c>
      <c r="J274" s="38">
        <v>54.5</v>
      </c>
      <c r="K274" s="19">
        <v>72450</v>
      </c>
      <c r="L274" s="28" t="s">
        <v>287</v>
      </c>
      <c r="M274" s="11" t="s">
        <v>15</v>
      </c>
      <c r="P274" s="6"/>
    </row>
    <row r="275" spans="1:16" x14ac:dyDescent="0.2">
      <c r="A275" s="8" t="s">
        <v>192</v>
      </c>
      <c r="B275" s="6" t="s">
        <v>399</v>
      </c>
      <c r="C275" s="8" t="s">
        <v>803</v>
      </c>
      <c r="D275" t="s">
        <v>565</v>
      </c>
      <c r="E275" s="12">
        <v>19133</v>
      </c>
      <c r="F275" s="41" t="s">
        <v>51</v>
      </c>
      <c r="G275" s="9" t="s">
        <v>1091</v>
      </c>
      <c r="H275" s="11" t="s">
        <v>48</v>
      </c>
      <c r="I275" s="56" t="s">
        <v>1088</v>
      </c>
      <c r="J275" s="38">
        <v>117</v>
      </c>
      <c r="K275" s="19">
        <v>85200</v>
      </c>
      <c r="L275" s="28" t="s">
        <v>196</v>
      </c>
      <c r="M275" s="11" t="s">
        <v>15</v>
      </c>
      <c r="P275" s="6"/>
    </row>
    <row r="276" spans="1:16" x14ac:dyDescent="0.2">
      <c r="A276" s="8" t="s">
        <v>192</v>
      </c>
      <c r="B276" s="6" t="s">
        <v>399</v>
      </c>
      <c r="C276" s="8" t="s">
        <v>975</v>
      </c>
      <c r="D276" t="s">
        <v>632</v>
      </c>
      <c r="E276" s="12">
        <v>20765</v>
      </c>
      <c r="F276" s="41" t="s">
        <v>51</v>
      </c>
      <c r="G276" s="9" t="s">
        <v>1091</v>
      </c>
      <c r="H276" s="11" t="s">
        <v>13</v>
      </c>
      <c r="I276" s="56" t="s">
        <v>1088</v>
      </c>
      <c r="J276" s="38">
        <v>117</v>
      </c>
      <c r="K276" s="19">
        <v>34710</v>
      </c>
      <c r="L276" s="28" t="s">
        <v>200</v>
      </c>
      <c r="M276" s="11" t="s">
        <v>15</v>
      </c>
      <c r="P276" s="6"/>
    </row>
    <row r="277" spans="1:16" x14ac:dyDescent="0.2">
      <c r="A277" s="8" t="s">
        <v>192</v>
      </c>
      <c r="B277" s="6" t="s">
        <v>397</v>
      </c>
      <c r="C277" s="8" t="s">
        <v>1004</v>
      </c>
      <c r="D277" t="s">
        <v>520</v>
      </c>
      <c r="E277" s="12">
        <v>21437</v>
      </c>
      <c r="F277" s="41" t="s">
        <v>51</v>
      </c>
      <c r="G277" s="9" t="s">
        <v>1091</v>
      </c>
      <c r="H277" s="11" t="s">
        <v>17</v>
      </c>
      <c r="I277" s="56" t="s">
        <v>1087</v>
      </c>
      <c r="J277" s="38">
        <v>62.5</v>
      </c>
      <c r="K277" s="19">
        <v>47480</v>
      </c>
      <c r="L277" s="28" t="s">
        <v>242</v>
      </c>
      <c r="M277" s="11" t="s">
        <v>15</v>
      </c>
      <c r="P277" s="6"/>
    </row>
    <row r="278" spans="1:16" x14ac:dyDescent="0.2">
      <c r="A278" s="8" t="s">
        <v>192</v>
      </c>
      <c r="B278" s="6" t="s">
        <v>399</v>
      </c>
      <c r="C278" s="8" t="s">
        <v>1013</v>
      </c>
      <c r="D278" t="s">
        <v>685</v>
      </c>
      <c r="E278" s="12">
        <v>21436</v>
      </c>
      <c r="F278" s="41" t="s">
        <v>51</v>
      </c>
      <c r="G278" s="9" t="s">
        <v>1091</v>
      </c>
      <c r="H278" s="11" t="s">
        <v>17</v>
      </c>
      <c r="I278" s="56" t="s">
        <v>1088</v>
      </c>
      <c r="J278" s="38">
        <v>117</v>
      </c>
      <c r="K278" s="19">
        <v>74800</v>
      </c>
      <c r="L278" s="28" t="s">
        <v>257</v>
      </c>
      <c r="M278" s="11" t="s">
        <v>15</v>
      </c>
      <c r="P278" s="6"/>
    </row>
    <row r="279" spans="1:16" x14ac:dyDescent="0.2">
      <c r="A279" s="8" t="s">
        <v>192</v>
      </c>
      <c r="B279" s="8" t="s">
        <v>401</v>
      </c>
      <c r="C279" s="8" t="s">
        <v>803</v>
      </c>
      <c r="D279" t="s">
        <v>593</v>
      </c>
      <c r="E279" s="12">
        <v>21245</v>
      </c>
      <c r="F279" s="41" t="s">
        <v>51</v>
      </c>
      <c r="G279" s="9" t="s">
        <v>1091</v>
      </c>
      <c r="H279" s="11" t="s">
        <v>17</v>
      </c>
      <c r="I279" s="56" t="s">
        <v>1088</v>
      </c>
      <c r="J279" s="38">
        <v>117</v>
      </c>
      <c r="K279" s="19">
        <v>72450</v>
      </c>
      <c r="L279" s="28" t="s">
        <v>287</v>
      </c>
      <c r="M279" s="11" t="s">
        <v>15</v>
      </c>
      <c r="P279" s="6"/>
    </row>
    <row r="280" spans="1:16" x14ac:dyDescent="0.2">
      <c r="A280" s="8" t="s">
        <v>192</v>
      </c>
      <c r="B280" s="6" t="s">
        <v>399</v>
      </c>
      <c r="C280" s="8" t="s">
        <v>956</v>
      </c>
      <c r="D280" t="s">
        <v>682</v>
      </c>
      <c r="E280" s="12">
        <v>17100</v>
      </c>
      <c r="F280" s="11" t="s">
        <v>254</v>
      </c>
      <c r="G280" s="9" t="s">
        <v>1091</v>
      </c>
      <c r="H280" s="11" t="s">
        <v>17</v>
      </c>
      <c r="I280" s="56" t="s">
        <v>1087</v>
      </c>
      <c r="J280" s="38">
        <v>54.5</v>
      </c>
      <c r="K280" s="19">
        <v>37390</v>
      </c>
      <c r="L280" s="28" t="s">
        <v>246</v>
      </c>
      <c r="M280" s="11" t="s">
        <v>15</v>
      </c>
      <c r="P280" s="6"/>
    </row>
    <row r="281" spans="1:16" x14ac:dyDescent="0.2">
      <c r="A281" s="8" t="s">
        <v>289</v>
      </c>
      <c r="B281" s="8" t="s">
        <v>401</v>
      </c>
      <c r="C281" s="8" t="s">
        <v>1041</v>
      </c>
      <c r="D281" t="s">
        <v>718</v>
      </c>
      <c r="E281" s="12">
        <v>30977</v>
      </c>
      <c r="F281" s="7" t="s">
        <v>16</v>
      </c>
      <c r="G281" s="9" t="s">
        <v>1090</v>
      </c>
      <c r="H281" s="11" t="s">
        <v>32</v>
      </c>
      <c r="I281" s="56" t="s">
        <v>1087</v>
      </c>
      <c r="J281" s="35">
        <v>50</v>
      </c>
      <c r="K281" s="30">
        <v>3100</v>
      </c>
      <c r="L281" s="28" t="s">
        <v>296</v>
      </c>
      <c r="M281" s="11" t="s">
        <v>15</v>
      </c>
      <c r="P281" s="6"/>
    </row>
    <row r="282" spans="1:16" x14ac:dyDescent="0.2">
      <c r="A282" s="8" t="s">
        <v>289</v>
      </c>
      <c r="B282" s="8" t="s">
        <v>401</v>
      </c>
      <c r="C282" s="8" t="s">
        <v>887</v>
      </c>
      <c r="D282" t="s">
        <v>719</v>
      </c>
      <c r="E282" s="22">
        <v>29033</v>
      </c>
      <c r="F282" s="7" t="s">
        <v>16</v>
      </c>
      <c r="G282" s="9" t="s">
        <v>1091</v>
      </c>
      <c r="H282" s="11" t="s">
        <v>17</v>
      </c>
      <c r="I282" s="56" t="s">
        <v>1087</v>
      </c>
      <c r="J282" s="35">
        <v>50</v>
      </c>
      <c r="K282" s="30">
        <v>3100</v>
      </c>
      <c r="L282" s="28" t="s">
        <v>296</v>
      </c>
      <c r="M282" s="11" t="s">
        <v>15</v>
      </c>
      <c r="P282" s="6"/>
    </row>
    <row r="283" spans="1:16" x14ac:dyDescent="0.2">
      <c r="A283" s="8" t="s">
        <v>289</v>
      </c>
      <c r="B283" s="8" t="s">
        <v>397</v>
      </c>
      <c r="C283" s="8" t="s">
        <v>1038</v>
      </c>
      <c r="D283" t="s">
        <v>715</v>
      </c>
      <c r="E283" s="12">
        <v>28255</v>
      </c>
      <c r="F283" s="41" t="s">
        <v>12</v>
      </c>
      <c r="G283" s="9" t="s">
        <v>1090</v>
      </c>
      <c r="H283" s="11" t="s">
        <v>32</v>
      </c>
      <c r="I283" s="56" t="s">
        <v>396</v>
      </c>
      <c r="J283" s="35">
        <v>15</v>
      </c>
      <c r="K283" s="30">
        <v>3100</v>
      </c>
      <c r="L283" s="28" t="s">
        <v>296</v>
      </c>
      <c r="M283" s="11" t="s">
        <v>15</v>
      </c>
      <c r="P283" s="6"/>
    </row>
    <row r="284" spans="1:16" x14ac:dyDescent="0.2">
      <c r="A284" s="8" t="s">
        <v>289</v>
      </c>
      <c r="B284" s="8" t="s">
        <v>401</v>
      </c>
      <c r="C284" s="8" t="s">
        <v>1039</v>
      </c>
      <c r="D284" t="s">
        <v>716</v>
      </c>
      <c r="E284" s="12">
        <v>27496</v>
      </c>
      <c r="F284" s="41" t="s">
        <v>12</v>
      </c>
      <c r="G284" s="9" t="s">
        <v>1091</v>
      </c>
      <c r="H284" s="11" t="s">
        <v>17</v>
      </c>
      <c r="I284" s="56" t="s">
        <v>396</v>
      </c>
      <c r="J284" s="35">
        <v>15</v>
      </c>
      <c r="K284" s="30">
        <v>3100</v>
      </c>
      <c r="L284" s="28" t="s">
        <v>296</v>
      </c>
      <c r="M284" s="11" t="s">
        <v>15</v>
      </c>
      <c r="P284" s="6"/>
    </row>
    <row r="285" spans="1:16" x14ac:dyDescent="0.2">
      <c r="A285" s="8" t="s">
        <v>289</v>
      </c>
      <c r="B285" s="8" t="s">
        <v>397</v>
      </c>
      <c r="C285" s="8" t="s">
        <v>1040</v>
      </c>
      <c r="D285" t="s">
        <v>717</v>
      </c>
      <c r="E285" s="12">
        <v>27878</v>
      </c>
      <c r="F285" s="41" t="s">
        <v>12</v>
      </c>
      <c r="G285" s="9" t="s">
        <v>1090</v>
      </c>
      <c r="H285" s="11" t="s">
        <v>17</v>
      </c>
      <c r="I285" s="56" t="s">
        <v>396</v>
      </c>
      <c r="J285" s="35">
        <v>15</v>
      </c>
      <c r="K285" s="30">
        <v>3630</v>
      </c>
      <c r="L285" s="28" t="s">
        <v>297</v>
      </c>
      <c r="M285" s="11" t="s">
        <v>15</v>
      </c>
      <c r="P285" s="6"/>
    </row>
    <row r="286" spans="1:16" x14ac:dyDescent="0.2">
      <c r="A286" s="8" t="s">
        <v>289</v>
      </c>
      <c r="B286" s="8" t="s">
        <v>401</v>
      </c>
      <c r="C286" s="8" t="s">
        <v>885</v>
      </c>
      <c r="D286" t="s">
        <v>679</v>
      </c>
      <c r="E286" s="12">
        <v>25988</v>
      </c>
      <c r="F286" s="41" t="s">
        <v>12</v>
      </c>
      <c r="G286" s="9" t="s">
        <v>1091</v>
      </c>
      <c r="H286" s="11" t="s">
        <v>17</v>
      </c>
      <c r="I286" s="56" t="s">
        <v>1088</v>
      </c>
      <c r="J286" s="35">
        <v>100</v>
      </c>
      <c r="K286" s="30">
        <v>3630</v>
      </c>
      <c r="L286" s="28" t="s">
        <v>297</v>
      </c>
      <c r="M286" s="11" t="s">
        <v>15</v>
      </c>
      <c r="P286" s="6"/>
    </row>
    <row r="287" spans="1:16" x14ac:dyDescent="0.2">
      <c r="A287" s="8" t="s">
        <v>289</v>
      </c>
      <c r="B287" s="8" t="s">
        <v>401</v>
      </c>
      <c r="C287" s="8" t="s">
        <v>1042</v>
      </c>
      <c r="D287" t="s">
        <v>720</v>
      </c>
      <c r="E287" s="22">
        <v>23443</v>
      </c>
      <c r="F287" s="41" t="s">
        <v>20</v>
      </c>
      <c r="G287" s="9" t="s">
        <v>1091</v>
      </c>
      <c r="H287" s="11" t="s">
        <v>17</v>
      </c>
      <c r="I287" s="56" t="s">
        <v>1089</v>
      </c>
      <c r="J287" s="35">
        <v>20</v>
      </c>
      <c r="K287" s="30">
        <v>3100</v>
      </c>
      <c r="L287" s="28" t="s">
        <v>296</v>
      </c>
      <c r="M287" s="11" t="s">
        <v>15</v>
      </c>
      <c r="P287" s="6"/>
    </row>
    <row r="288" spans="1:16" x14ac:dyDescent="0.2">
      <c r="A288" s="8" t="s">
        <v>289</v>
      </c>
      <c r="B288" s="8" t="s">
        <v>397</v>
      </c>
      <c r="C288" s="8" t="s">
        <v>809</v>
      </c>
      <c r="D288" t="s">
        <v>675</v>
      </c>
      <c r="E288" s="12">
        <v>19274</v>
      </c>
      <c r="F288" s="41" t="s">
        <v>51</v>
      </c>
      <c r="G288" s="9" t="s">
        <v>1090</v>
      </c>
      <c r="H288" s="11" t="s">
        <v>32</v>
      </c>
      <c r="I288" s="56" t="s">
        <v>1087</v>
      </c>
      <c r="J288" s="35">
        <v>50</v>
      </c>
      <c r="K288" s="30">
        <v>3600</v>
      </c>
      <c r="L288" s="28" t="s">
        <v>295</v>
      </c>
      <c r="M288" s="11" t="s">
        <v>15</v>
      </c>
      <c r="P288" s="6"/>
    </row>
    <row r="289" spans="1:16" x14ac:dyDescent="0.2">
      <c r="A289" s="8" t="s">
        <v>289</v>
      </c>
      <c r="B289" s="8" t="s">
        <v>401</v>
      </c>
      <c r="C289" s="8" t="s">
        <v>1004</v>
      </c>
      <c r="D289" t="s">
        <v>721</v>
      </c>
      <c r="E289" s="22">
        <v>20710</v>
      </c>
      <c r="F289" s="41" t="s">
        <v>51</v>
      </c>
      <c r="G289" s="9" t="s">
        <v>1090</v>
      </c>
      <c r="H289" s="11" t="s">
        <v>32</v>
      </c>
      <c r="I289" s="56" t="s">
        <v>1087</v>
      </c>
      <c r="J289" s="35">
        <v>50</v>
      </c>
      <c r="K289" s="30">
        <v>3100</v>
      </c>
      <c r="L289" s="28" t="s">
        <v>296</v>
      </c>
      <c r="M289" s="11" t="s">
        <v>15</v>
      </c>
      <c r="P289" s="6"/>
    </row>
    <row r="290" spans="1:16" x14ac:dyDescent="0.2">
      <c r="A290" s="8" t="s">
        <v>289</v>
      </c>
      <c r="B290" s="8" t="s">
        <v>397</v>
      </c>
      <c r="C290" s="8" t="s">
        <v>1016</v>
      </c>
      <c r="D290" t="s">
        <v>428</v>
      </c>
      <c r="E290" s="22">
        <v>20596</v>
      </c>
      <c r="F290" s="41" t="s">
        <v>51</v>
      </c>
      <c r="G290" s="9" t="s">
        <v>1091</v>
      </c>
      <c r="H290" s="11" t="s">
        <v>17</v>
      </c>
      <c r="I290" s="56" t="s">
        <v>1088</v>
      </c>
      <c r="J290" s="35">
        <v>100</v>
      </c>
      <c r="K290" s="30">
        <v>3100</v>
      </c>
      <c r="L290" s="28" t="s">
        <v>296</v>
      </c>
      <c r="M290" s="11" t="s">
        <v>15</v>
      </c>
      <c r="P290" s="6"/>
    </row>
    <row r="291" spans="1:16" x14ac:dyDescent="0.2">
      <c r="A291" s="6" t="s">
        <v>73</v>
      </c>
      <c r="B291" s="6" t="s">
        <v>399</v>
      </c>
      <c r="C291" s="6" t="s">
        <v>858</v>
      </c>
      <c r="D291" t="s">
        <v>498</v>
      </c>
      <c r="E291" s="12">
        <v>32383</v>
      </c>
      <c r="F291" s="7" t="s">
        <v>16</v>
      </c>
      <c r="G291" s="9" t="s">
        <v>1091</v>
      </c>
      <c r="H291" s="11" t="s">
        <v>17</v>
      </c>
      <c r="I291" s="56" t="s">
        <v>1088</v>
      </c>
      <c r="J291" s="26">
        <v>117</v>
      </c>
      <c r="K291" s="10">
        <v>48000</v>
      </c>
      <c r="L291" s="9" t="s">
        <v>89</v>
      </c>
      <c r="M291" s="11" t="s">
        <v>15</v>
      </c>
      <c r="P291" s="6"/>
    </row>
    <row r="292" spans="1:16" x14ac:dyDescent="0.2">
      <c r="A292" s="6" t="s">
        <v>73</v>
      </c>
      <c r="B292" s="6" t="s">
        <v>399</v>
      </c>
      <c r="C292" s="6" t="s">
        <v>859</v>
      </c>
      <c r="D292" t="s">
        <v>499</v>
      </c>
      <c r="E292" s="12">
        <v>33854</v>
      </c>
      <c r="F292" s="7" t="s">
        <v>16</v>
      </c>
      <c r="G292" s="9" t="s">
        <v>1091</v>
      </c>
      <c r="H292" s="11" t="s">
        <v>32</v>
      </c>
      <c r="I292" s="56" t="s">
        <v>1089</v>
      </c>
      <c r="J292" s="26">
        <v>117</v>
      </c>
      <c r="K292" s="10">
        <v>37000</v>
      </c>
      <c r="L292" s="9" t="s">
        <v>26</v>
      </c>
      <c r="M292" s="11" t="s">
        <v>15</v>
      </c>
      <c r="P292" s="6"/>
    </row>
    <row r="293" spans="1:16" x14ac:dyDescent="0.2">
      <c r="A293" s="6" t="s">
        <v>73</v>
      </c>
      <c r="B293" s="6" t="s">
        <v>399</v>
      </c>
      <c r="C293" s="6" t="s">
        <v>866</v>
      </c>
      <c r="D293" t="s">
        <v>506</v>
      </c>
      <c r="E293" s="12">
        <v>29625</v>
      </c>
      <c r="F293" s="7" t="s">
        <v>16</v>
      </c>
      <c r="G293" s="9" t="s">
        <v>1091</v>
      </c>
      <c r="H293" s="11" t="s">
        <v>17</v>
      </c>
      <c r="I293" s="56" t="s">
        <v>1087</v>
      </c>
      <c r="J293" s="26">
        <v>47</v>
      </c>
      <c r="K293" s="10">
        <v>34160</v>
      </c>
      <c r="L293" s="9" t="s">
        <v>95</v>
      </c>
      <c r="M293" s="11" t="s">
        <v>15</v>
      </c>
      <c r="P293" s="6"/>
    </row>
    <row r="294" spans="1:16" x14ac:dyDescent="0.2">
      <c r="A294" s="6" t="s">
        <v>73</v>
      </c>
      <c r="B294" s="6" t="s">
        <v>399</v>
      </c>
      <c r="C294" s="6" t="s">
        <v>869</v>
      </c>
      <c r="D294" t="s">
        <v>508</v>
      </c>
      <c r="E294" s="12">
        <v>33125</v>
      </c>
      <c r="F294" s="7" t="s">
        <v>16</v>
      </c>
      <c r="G294" s="9" t="s">
        <v>1091</v>
      </c>
      <c r="H294" s="11" t="s">
        <v>13</v>
      </c>
      <c r="I294" s="56" t="s">
        <v>1088</v>
      </c>
      <c r="J294" s="26">
        <v>117</v>
      </c>
      <c r="K294" s="10">
        <v>73170</v>
      </c>
      <c r="L294" s="9" t="s">
        <v>96</v>
      </c>
      <c r="M294" s="11" t="s">
        <v>15</v>
      </c>
      <c r="P294" s="6"/>
    </row>
    <row r="295" spans="1:16" x14ac:dyDescent="0.2">
      <c r="A295" s="6" t="s">
        <v>73</v>
      </c>
      <c r="B295" s="6" t="s">
        <v>399</v>
      </c>
      <c r="C295" s="6" t="s">
        <v>873</v>
      </c>
      <c r="D295" t="s">
        <v>512</v>
      </c>
      <c r="E295" s="12">
        <v>33025</v>
      </c>
      <c r="F295" s="7" t="s">
        <v>16</v>
      </c>
      <c r="G295" s="9" t="s">
        <v>1091</v>
      </c>
      <c r="H295" s="11" t="s">
        <v>17</v>
      </c>
      <c r="I295" s="56" t="s">
        <v>1088</v>
      </c>
      <c r="J295" s="26">
        <v>117</v>
      </c>
      <c r="K295" s="10">
        <v>48000</v>
      </c>
      <c r="L295" s="9" t="s">
        <v>89</v>
      </c>
      <c r="M295" s="11" t="s">
        <v>15</v>
      </c>
      <c r="P295" s="6"/>
    </row>
    <row r="296" spans="1:16" x14ac:dyDescent="0.2">
      <c r="A296" s="6" t="s">
        <v>73</v>
      </c>
      <c r="B296" s="8" t="s">
        <v>397</v>
      </c>
      <c r="C296" s="6" t="s">
        <v>876</v>
      </c>
      <c r="D296" t="s">
        <v>515</v>
      </c>
      <c r="E296" s="12">
        <v>30629</v>
      </c>
      <c r="F296" s="7" t="s">
        <v>16</v>
      </c>
      <c r="G296" s="9" t="s">
        <v>1091</v>
      </c>
      <c r="H296" s="11" t="s">
        <v>17</v>
      </c>
      <c r="I296" s="56" t="s">
        <v>1087</v>
      </c>
      <c r="J296" s="26">
        <v>72.5</v>
      </c>
      <c r="K296" s="10">
        <v>37320</v>
      </c>
      <c r="L296" s="9" t="s">
        <v>101</v>
      </c>
      <c r="M296" s="11" t="s">
        <v>15</v>
      </c>
      <c r="P296" s="6"/>
    </row>
    <row r="297" spans="1:16" x14ac:dyDescent="0.2">
      <c r="A297" s="6" t="s">
        <v>73</v>
      </c>
      <c r="B297" s="6" t="s">
        <v>399</v>
      </c>
      <c r="C297" s="6" t="s">
        <v>877</v>
      </c>
      <c r="D297" t="s">
        <v>516</v>
      </c>
      <c r="E297" s="12">
        <v>29892</v>
      </c>
      <c r="F297" s="7" t="s">
        <v>16</v>
      </c>
      <c r="G297" s="9" t="s">
        <v>1091</v>
      </c>
      <c r="H297" s="11" t="s">
        <v>32</v>
      </c>
      <c r="I297" s="56" t="s">
        <v>1088</v>
      </c>
      <c r="J297" s="26">
        <v>54.5</v>
      </c>
      <c r="K297" s="10">
        <v>97433</v>
      </c>
      <c r="L297" s="9" t="s">
        <v>102</v>
      </c>
      <c r="M297" s="11" t="s">
        <v>15</v>
      </c>
      <c r="P297" s="6"/>
    </row>
    <row r="298" spans="1:16" x14ac:dyDescent="0.2">
      <c r="A298" s="6" t="s">
        <v>73</v>
      </c>
      <c r="B298" s="6" t="s">
        <v>398</v>
      </c>
      <c r="C298" s="6" t="s">
        <v>880</v>
      </c>
      <c r="D298" t="s">
        <v>519</v>
      </c>
      <c r="E298" s="12">
        <v>31674</v>
      </c>
      <c r="F298" s="7" t="s">
        <v>16</v>
      </c>
      <c r="G298" s="9" t="s">
        <v>1091</v>
      </c>
      <c r="H298" s="11" t="s">
        <v>48</v>
      </c>
      <c r="I298" s="56" t="s">
        <v>1087</v>
      </c>
      <c r="J298" s="26">
        <v>54.5</v>
      </c>
      <c r="K298" s="10">
        <v>34420</v>
      </c>
      <c r="L298" s="9" t="s">
        <v>105</v>
      </c>
      <c r="M298" s="11" t="s">
        <v>15</v>
      </c>
      <c r="P298" s="6"/>
    </row>
    <row r="299" spans="1:16" x14ac:dyDescent="0.2">
      <c r="A299" s="6" t="s">
        <v>73</v>
      </c>
      <c r="B299" s="6" t="s">
        <v>399</v>
      </c>
      <c r="C299" s="6" t="s">
        <v>842</v>
      </c>
      <c r="D299" t="s">
        <v>483</v>
      </c>
      <c r="E299" s="12">
        <v>26365</v>
      </c>
      <c r="F299" s="41" t="s">
        <v>12</v>
      </c>
      <c r="G299" s="9" t="s">
        <v>1090</v>
      </c>
      <c r="H299" s="11" t="s">
        <v>32</v>
      </c>
      <c r="I299" s="56" t="s">
        <v>1087</v>
      </c>
      <c r="J299" s="26">
        <v>54.5</v>
      </c>
      <c r="K299" s="10">
        <v>81100</v>
      </c>
      <c r="L299" s="9" t="s">
        <v>75</v>
      </c>
      <c r="M299" s="11" t="s">
        <v>15</v>
      </c>
      <c r="P299" s="6"/>
    </row>
    <row r="300" spans="1:16" x14ac:dyDescent="0.2">
      <c r="A300" s="6" t="s">
        <v>73</v>
      </c>
      <c r="B300" s="6" t="s">
        <v>397</v>
      </c>
      <c r="C300" s="6" t="s">
        <v>844</v>
      </c>
      <c r="D300" t="s">
        <v>485</v>
      </c>
      <c r="E300" s="12">
        <v>27199</v>
      </c>
      <c r="F300" s="41" t="s">
        <v>12</v>
      </c>
      <c r="G300" s="9" t="s">
        <v>1091</v>
      </c>
      <c r="H300" s="11" t="s">
        <v>17</v>
      </c>
      <c r="I300" s="56" t="s">
        <v>1088</v>
      </c>
      <c r="J300" s="26">
        <v>117</v>
      </c>
      <c r="K300" s="10">
        <v>97211</v>
      </c>
      <c r="L300" s="9" t="s">
        <v>77</v>
      </c>
      <c r="M300" s="11" t="s">
        <v>15</v>
      </c>
      <c r="P300" s="6"/>
    </row>
    <row r="301" spans="1:16" x14ac:dyDescent="0.2">
      <c r="A301" s="6" t="s">
        <v>73</v>
      </c>
      <c r="B301" s="6" t="s">
        <v>397</v>
      </c>
      <c r="C301" s="6" t="s">
        <v>847</v>
      </c>
      <c r="D301" t="s">
        <v>488</v>
      </c>
      <c r="E301" s="12">
        <v>25360</v>
      </c>
      <c r="F301" s="41" t="s">
        <v>12</v>
      </c>
      <c r="G301" s="9" t="s">
        <v>1091</v>
      </c>
      <c r="H301" s="11" t="s">
        <v>32</v>
      </c>
      <c r="I301" s="56" t="s">
        <v>1088</v>
      </c>
      <c r="J301" s="26">
        <v>117</v>
      </c>
      <c r="K301" s="10">
        <v>85670</v>
      </c>
      <c r="L301" s="9" t="s">
        <v>80</v>
      </c>
      <c r="M301" s="11" t="s">
        <v>15</v>
      </c>
      <c r="P301" s="6"/>
    </row>
    <row r="302" spans="1:16" x14ac:dyDescent="0.2">
      <c r="A302" s="6" t="s">
        <v>73</v>
      </c>
      <c r="B302" s="6" t="s">
        <v>398</v>
      </c>
      <c r="C302" s="6" t="s">
        <v>849</v>
      </c>
      <c r="D302" t="s">
        <v>490</v>
      </c>
      <c r="E302" s="12">
        <v>25222</v>
      </c>
      <c r="F302" s="41" t="s">
        <v>12</v>
      </c>
      <c r="G302" s="9" t="s">
        <v>1091</v>
      </c>
      <c r="H302" s="11" t="s">
        <v>17</v>
      </c>
      <c r="I302" s="56" t="s">
        <v>1088</v>
      </c>
      <c r="J302" s="26">
        <v>117</v>
      </c>
      <c r="K302" s="10">
        <v>36500</v>
      </c>
      <c r="L302" s="9" t="s">
        <v>82</v>
      </c>
      <c r="M302" s="11" t="s">
        <v>15</v>
      </c>
      <c r="P302" s="6"/>
    </row>
    <row r="303" spans="1:16" x14ac:dyDescent="0.2">
      <c r="A303" s="6" t="s">
        <v>73</v>
      </c>
      <c r="B303" s="6" t="s">
        <v>397</v>
      </c>
      <c r="C303" s="6" t="s">
        <v>851</v>
      </c>
      <c r="D303" t="s">
        <v>492</v>
      </c>
      <c r="E303" s="12">
        <v>26750</v>
      </c>
      <c r="F303" s="41" t="s">
        <v>12</v>
      </c>
      <c r="G303" s="9" t="s">
        <v>1091</v>
      </c>
      <c r="H303" s="11" t="s">
        <v>13</v>
      </c>
      <c r="I303" s="56" t="s">
        <v>1088</v>
      </c>
      <c r="J303" s="26">
        <v>117</v>
      </c>
      <c r="K303" s="10">
        <v>99000</v>
      </c>
      <c r="L303" s="9" t="s">
        <v>84</v>
      </c>
      <c r="M303" s="11" t="s">
        <v>15</v>
      </c>
      <c r="P303" s="6"/>
    </row>
    <row r="304" spans="1:16" x14ac:dyDescent="0.2">
      <c r="A304" s="6" t="s">
        <v>73</v>
      </c>
      <c r="B304" s="6" t="s">
        <v>399</v>
      </c>
      <c r="C304" s="6" t="s">
        <v>854</v>
      </c>
      <c r="D304" t="s">
        <v>495</v>
      </c>
      <c r="E304" s="12">
        <v>26627</v>
      </c>
      <c r="F304" s="41" t="s">
        <v>12</v>
      </c>
      <c r="G304" s="9" t="s">
        <v>1091</v>
      </c>
      <c r="H304" s="11" t="s">
        <v>17</v>
      </c>
      <c r="I304" s="56" t="s">
        <v>1088</v>
      </c>
      <c r="J304" s="26">
        <v>125</v>
      </c>
      <c r="K304" s="10">
        <v>75018</v>
      </c>
      <c r="L304" s="9" t="s">
        <v>34</v>
      </c>
      <c r="M304" s="11" t="s">
        <v>15</v>
      </c>
      <c r="P304" s="6"/>
    </row>
    <row r="305" spans="1:16" x14ac:dyDescent="0.2">
      <c r="A305" s="6" t="s">
        <v>73</v>
      </c>
      <c r="B305" s="6" t="s">
        <v>399</v>
      </c>
      <c r="C305" s="6" t="s">
        <v>856</v>
      </c>
      <c r="D305" t="s">
        <v>497</v>
      </c>
      <c r="E305" s="12">
        <v>26119</v>
      </c>
      <c r="F305" s="41" t="s">
        <v>12</v>
      </c>
      <c r="G305" s="9" t="s">
        <v>1090</v>
      </c>
      <c r="H305" s="11" t="s">
        <v>32</v>
      </c>
      <c r="I305" s="56" t="s">
        <v>1088</v>
      </c>
      <c r="J305" s="26">
        <v>125</v>
      </c>
      <c r="K305" s="10">
        <v>4920</v>
      </c>
      <c r="L305" s="9" t="s">
        <v>87</v>
      </c>
      <c r="M305" s="11" t="s">
        <v>19</v>
      </c>
      <c r="P305" s="6"/>
    </row>
    <row r="306" spans="1:16" x14ac:dyDescent="0.2">
      <c r="A306" s="6" t="s">
        <v>73</v>
      </c>
      <c r="B306" s="6" t="s">
        <v>397</v>
      </c>
      <c r="C306" s="6" t="s">
        <v>860</v>
      </c>
      <c r="D306" t="s">
        <v>500</v>
      </c>
      <c r="E306" s="12">
        <v>27057</v>
      </c>
      <c r="F306" s="41" t="s">
        <v>12</v>
      </c>
      <c r="G306" s="9" t="s">
        <v>1091</v>
      </c>
      <c r="H306" s="11" t="s">
        <v>13</v>
      </c>
      <c r="I306" s="56" t="s">
        <v>1088</v>
      </c>
      <c r="J306" s="26">
        <v>117</v>
      </c>
      <c r="K306" s="10">
        <v>34160</v>
      </c>
      <c r="L306" s="9" t="s">
        <v>90</v>
      </c>
      <c r="M306" s="11" t="s">
        <v>15</v>
      </c>
      <c r="P306" s="6"/>
    </row>
    <row r="307" spans="1:16" x14ac:dyDescent="0.2">
      <c r="A307" s="6" t="s">
        <v>73</v>
      </c>
      <c r="B307" s="6" t="s">
        <v>399</v>
      </c>
      <c r="C307" s="6" t="s">
        <v>861</v>
      </c>
      <c r="D307" t="s">
        <v>501</v>
      </c>
      <c r="E307" s="12">
        <v>26852</v>
      </c>
      <c r="F307" s="41" t="s">
        <v>12</v>
      </c>
      <c r="G307" s="9" t="s">
        <v>1090</v>
      </c>
      <c r="H307" s="11" t="s">
        <v>32</v>
      </c>
      <c r="I307" s="56" t="s">
        <v>1087</v>
      </c>
      <c r="J307" s="26">
        <v>47</v>
      </c>
      <c r="K307" s="10">
        <v>34160</v>
      </c>
      <c r="L307" s="9" t="s">
        <v>90</v>
      </c>
      <c r="M307" s="11" t="s">
        <v>15</v>
      </c>
      <c r="P307" s="6"/>
    </row>
    <row r="308" spans="1:16" x14ac:dyDescent="0.2">
      <c r="A308" s="6" t="s">
        <v>73</v>
      </c>
      <c r="B308" s="6" t="s">
        <v>398</v>
      </c>
      <c r="C308" s="6" t="s">
        <v>864</v>
      </c>
      <c r="D308" t="s">
        <v>504</v>
      </c>
      <c r="E308" s="12">
        <v>25919</v>
      </c>
      <c r="F308" s="41" t="s">
        <v>12</v>
      </c>
      <c r="G308" s="9" t="s">
        <v>1091</v>
      </c>
      <c r="H308" s="11" t="s">
        <v>32</v>
      </c>
      <c r="I308" s="56" t="s">
        <v>1088</v>
      </c>
      <c r="J308" s="26">
        <v>117</v>
      </c>
      <c r="K308" s="10">
        <v>13127</v>
      </c>
      <c r="L308" s="9" t="s">
        <v>93</v>
      </c>
      <c r="M308" s="11" t="s">
        <v>15</v>
      </c>
      <c r="P308" s="6"/>
    </row>
    <row r="309" spans="1:16" x14ac:dyDescent="0.2">
      <c r="A309" s="6" t="s">
        <v>73</v>
      </c>
      <c r="B309" s="6" t="s">
        <v>399</v>
      </c>
      <c r="C309" s="6" t="s">
        <v>867</v>
      </c>
      <c r="D309" t="s">
        <v>507</v>
      </c>
      <c r="E309" s="12">
        <v>26875</v>
      </c>
      <c r="F309" s="41" t="s">
        <v>12</v>
      </c>
      <c r="G309" s="9" t="s">
        <v>1090</v>
      </c>
      <c r="H309" s="11" t="s">
        <v>32</v>
      </c>
      <c r="I309" s="56" t="s">
        <v>1089</v>
      </c>
      <c r="J309" s="26">
        <v>20</v>
      </c>
      <c r="K309" s="10">
        <v>34160</v>
      </c>
      <c r="L309" s="9" t="s">
        <v>95</v>
      </c>
      <c r="M309" s="11" t="s">
        <v>15</v>
      </c>
      <c r="P309" s="6"/>
    </row>
    <row r="310" spans="1:16" x14ac:dyDescent="0.2">
      <c r="A310" s="6" t="s">
        <v>73</v>
      </c>
      <c r="B310" s="8" t="s">
        <v>397</v>
      </c>
      <c r="C310" s="6" t="s">
        <v>870</v>
      </c>
      <c r="D310" t="s">
        <v>509</v>
      </c>
      <c r="E310" s="12">
        <v>26894</v>
      </c>
      <c r="F310" s="41" t="s">
        <v>12</v>
      </c>
      <c r="G310" s="9" t="s">
        <v>1091</v>
      </c>
      <c r="H310" s="11" t="s">
        <v>17</v>
      </c>
      <c r="I310" s="56" t="s">
        <v>1088</v>
      </c>
      <c r="J310" s="26">
        <v>117</v>
      </c>
      <c r="K310" s="10">
        <v>84800</v>
      </c>
      <c r="L310" s="9" t="s">
        <v>97</v>
      </c>
      <c r="M310" s="11" t="s">
        <v>15</v>
      </c>
      <c r="P310" s="6"/>
    </row>
    <row r="311" spans="1:16" x14ac:dyDescent="0.2">
      <c r="A311" s="6" t="s">
        <v>73</v>
      </c>
      <c r="B311" s="6" t="s">
        <v>399</v>
      </c>
      <c r="C311" s="6" t="s">
        <v>871</v>
      </c>
      <c r="D311" t="s">
        <v>510</v>
      </c>
      <c r="E311" s="12">
        <v>27611</v>
      </c>
      <c r="F311" s="41" t="s">
        <v>12</v>
      </c>
      <c r="G311" s="9" t="s">
        <v>1090</v>
      </c>
      <c r="H311" s="11" t="s">
        <v>32</v>
      </c>
      <c r="I311" s="56" t="s">
        <v>1089</v>
      </c>
      <c r="J311" s="26">
        <v>20</v>
      </c>
      <c r="K311" s="10">
        <v>84460</v>
      </c>
      <c r="L311" s="9" t="s">
        <v>98</v>
      </c>
      <c r="M311" s="11" t="s">
        <v>15</v>
      </c>
      <c r="P311" s="6"/>
    </row>
    <row r="312" spans="1:16" x14ac:dyDescent="0.2">
      <c r="A312" s="6" t="s">
        <v>73</v>
      </c>
      <c r="B312" s="8" t="s">
        <v>397</v>
      </c>
      <c r="C312" s="6" t="s">
        <v>872</v>
      </c>
      <c r="D312" t="s">
        <v>511</v>
      </c>
      <c r="E312" s="12">
        <v>25346</v>
      </c>
      <c r="F312" s="41" t="s">
        <v>12</v>
      </c>
      <c r="G312" s="9" t="s">
        <v>1091</v>
      </c>
      <c r="H312" s="11" t="s">
        <v>13</v>
      </c>
      <c r="I312" s="56" t="s">
        <v>1088</v>
      </c>
      <c r="J312" s="26">
        <v>117</v>
      </c>
      <c r="K312" s="10">
        <v>4000</v>
      </c>
      <c r="L312" s="9" t="s">
        <v>18</v>
      </c>
      <c r="M312" s="11" t="s">
        <v>19</v>
      </c>
      <c r="P312" s="6"/>
    </row>
    <row r="313" spans="1:16" x14ac:dyDescent="0.2">
      <c r="A313" s="6" t="s">
        <v>73</v>
      </c>
      <c r="B313" s="6" t="s">
        <v>397</v>
      </c>
      <c r="C313" s="6" t="s">
        <v>879</v>
      </c>
      <c r="D313" t="s">
        <v>518</v>
      </c>
      <c r="E313" s="12">
        <v>28691</v>
      </c>
      <c r="F313" s="41" t="s">
        <v>12</v>
      </c>
      <c r="G313" s="9" t="s">
        <v>1091</v>
      </c>
      <c r="H313" s="11" t="s">
        <v>32</v>
      </c>
      <c r="I313" s="56" t="s">
        <v>1088</v>
      </c>
      <c r="J313" s="26">
        <v>117</v>
      </c>
      <c r="K313" s="10">
        <v>47470</v>
      </c>
      <c r="L313" s="9" t="s">
        <v>104</v>
      </c>
      <c r="M313" s="11" t="s">
        <v>15</v>
      </c>
      <c r="P313" s="6"/>
    </row>
    <row r="314" spans="1:16" x14ac:dyDescent="0.2">
      <c r="A314" s="6" t="s">
        <v>73</v>
      </c>
      <c r="B314" s="6" t="s">
        <v>398</v>
      </c>
      <c r="C314" s="6" t="s">
        <v>843</v>
      </c>
      <c r="D314" t="s">
        <v>484</v>
      </c>
      <c r="E314" s="12">
        <v>24628</v>
      </c>
      <c r="F314" s="41" t="s">
        <v>20</v>
      </c>
      <c r="G314" s="9" t="s">
        <v>1091</v>
      </c>
      <c r="H314" s="11" t="s">
        <v>13</v>
      </c>
      <c r="I314" s="56" t="s">
        <v>1088</v>
      </c>
      <c r="J314" s="26">
        <v>117</v>
      </c>
      <c r="K314" s="10">
        <v>31180</v>
      </c>
      <c r="L314" s="9" t="s">
        <v>76</v>
      </c>
      <c r="M314" s="11" t="s">
        <v>15</v>
      </c>
      <c r="P314" s="6"/>
    </row>
    <row r="315" spans="1:16" x14ac:dyDescent="0.2">
      <c r="A315" s="6" t="s">
        <v>73</v>
      </c>
      <c r="B315" s="6" t="s">
        <v>397</v>
      </c>
      <c r="C315" s="6" t="s">
        <v>845</v>
      </c>
      <c r="D315" t="s">
        <v>486</v>
      </c>
      <c r="E315" s="12">
        <v>24971</v>
      </c>
      <c r="F315" s="41" t="s">
        <v>20</v>
      </c>
      <c r="G315" s="9" t="s">
        <v>1091</v>
      </c>
      <c r="H315" s="11" t="s">
        <v>17</v>
      </c>
      <c r="I315" s="56" t="s">
        <v>1087</v>
      </c>
      <c r="J315" s="26">
        <v>47</v>
      </c>
      <c r="K315" s="10">
        <v>34790</v>
      </c>
      <c r="L315" s="9" t="s">
        <v>78</v>
      </c>
      <c r="M315" s="11" t="s">
        <v>15</v>
      </c>
      <c r="P315" s="6"/>
    </row>
    <row r="316" spans="1:16" x14ac:dyDescent="0.2">
      <c r="A316" s="6" t="s">
        <v>73</v>
      </c>
      <c r="B316" s="6" t="s">
        <v>397</v>
      </c>
      <c r="C316" s="6" t="s">
        <v>846</v>
      </c>
      <c r="D316" t="s">
        <v>487</v>
      </c>
      <c r="E316" s="12">
        <v>23128</v>
      </c>
      <c r="F316" s="41" t="s">
        <v>20</v>
      </c>
      <c r="G316" s="9" t="s">
        <v>1091</v>
      </c>
      <c r="H316" s="11" t="s">
        <v>17</v>
      </c>
      <c r="I316" s="56" t="s">
        <v>1088</v>
      </c>
      <c r="J316" s="26">
        <v>117</v>
      </c>
      <c r="K316" s="10">
        <v>31380</v>
      </c>
      <c r="L316" s="9" t="s">
        <v>79</v>
      </c>
      <c r="M316" s="11" t="s">
        <v>15</v>
      </c>
      <c r="P316" s="6"/>
    </row>
    <row r="317" spans="1:16" x14ac:dyDescent="0.2">
      <c r="A317" s="6" t="s">
        <v>73</v>
      </c>
      <c r="B317" s="6" t="s">
        <v>397</v>
      </c>
      <c r="C317" s="6" t="s">
        <v>848</v>
      </c>
      <c r="D317" t="s">
        <v>489</v>
      </c>
      <c r="E317" s="12">
        <v>24595</v>
      </c>
      <c r="F317" s="41" t="s">
        <v>20</v>
      </c>
      <c r="G317" s="9" t="s">
        <v>1091</v>
      </c>
      <c r="H317" s="11" t="s">
        <v>32</v>
      </c>
      <c r="I317" s="56" t="s">
        <v>1087</v>
      </c>
      <c r="J317" s="26">
        <v>47</v>
      </c>
      <c r="K317" s="10">
        <v>31180</v>
      </c>
      <c r="L317" s="9" t="s">
        <v>81</v>
      </c>
      <c r="M317" s="11" t="s">
        <v>15</v>
      </c>
      <c r="P317" s="6"/>
    </row>
    <row r="318" spans="1:16" x14ac:dyDescent="0.2">
      <c r="A318" s="6" t="s">
        <v>73</v>
      </c>
      <c r="B318" s="6" t="s">
        <v>397</v>
      </c>
      <c r="C318" s="6" t="s">
        <v>850</v>
      </c>
      <c r="D318" t="s">
        <v>491</v>
      </c>
      <c r="E318" s="12">
        <v>24180</v>
      </c>
      <c r="F318" s="41" t="s">
        <v>20</v>
      </c>
      <c r="G318" s="9" t="s">
        <v>1091</v>
      </c>
      <c r="H318" s="11" t="s">
        <v>13</v>
      </c>
      <c r="I318" s="56" t="s">
        <v>1088</v>
      </c>
      <c r="J318" s="26">
        <v>127</v>
      </c>
      <c r="K318" s="10">
        <v>31570</v>
      </c>
      <c r="L318" s="9" t="s">
        <v>83</v>
      </c>
      <c r="M318" s="11" t="s">
        <v>15</v>
      </c>
      <c r="P318" s="6"/>
    </row>
    <row r="319" spans="1:16" x14ac:dyDescent="0.2">
      <c r="A319" s="6" t="s">
        <v>73</v>
      </c>
      <c r="B319" s="6" t="s">
        <v>397</v>
      </c>
      <c r="C319" s="6" t="s">
        <v>852</v>
      </c>
      <c r="D319" t="s">
        <v>493</v>
      </c>
      <c r="E319" s="12">
        <v>24218</v>
      </c>
      <c r="F319" s="41" t="s">
        <v>20</v>
      </c>
      <c r="G319" s="9" t="s">
        <v>1091</v>
      </c>
      <c r="H319" s="11" t="s">
        <v>48</v>
      </c>
      <c r="I319" s="56" t="s">
        <v>1088</v>
      </c>
      <c r="J319" s="26">
        <v>117</v>
      </c>
      <c r="K319" s="10">
        <v>31570</v>
      </c>
      <c r="L319" s="9" t="s">
        <v>85</v>
      </c>
      <c r="M319" s="11" t="s">
        <v>15</v>
      </c>
      <c r="P319" s="6"/>
    </row>
    <row r="320" spans="1:16" x14ac:dyDescent="0.2">
      <c r="A320" s="6" t="s">
        <v>73</v>
      </c>
      <c r="B320" s="6" t="s">
        <v>397</v>
      </c>
      <c r="C320" s="6" t="s">
        <v>853</v>
      </c>
      <c r="D320" t="s">
        <v>494</v>
      </c>
      <c r="E320" s="12">
        <v>24833</v>
      </c>
      <c r="F320" s="41" t="s">
        <v>20</v>
      </c>
      <c r="G320" s="9" t="s">
        <v>1090</v>
      </c>
      <c r="H320" s="11" t="s">
        <v>17</v>
      </c>
      <c r="I320" s="56" t="s">
        <v>1088</v>
      </c>
      <c r="J320" s="26">
        <v>117</v>
      </c>
      <c r="K320" s="10">
        <v>31570</v>
      </c>
      <c r="L320" s="9" t="s">
        <v>85</v>
      </c>
      <c r="M320" s="11" t="s">
        <v>15</v>
      </c>
      <c r="P320" s="6"/>
    </row>
    <row r="321" spans="1:16" x14ac:dyDescent="0.2">
      <c r="A321" s="6" t="s">
        <v>73</v>
      </c>
      <c r="B321" s="6" t="s">
        <v>399</v>
      </c>
      <c r="C321" s="6" t="s">
        <v>855</v>
      </c>
      <c r="D321" t="s">
        <v>496</v>
      </c>
      <c r="E321" s="12">
        <v>27623</v>
      </c>
      <c r="F321" s="41" t="s">
        <v>20</v>
      </c>
      <c r="G321" s="9" t="s">
        <v>1091</v>
      </c>
      <c r="H321" s="11" t="s">
        <v>17</v>
      </c>
      <c r="I321" s="56" t="s">
        <v>1088</v>
      </c>
      <c r="J321" s="26">
        <v>125</v>
      </c>
      <c r="K321" s="10">
        <v>71420</v>
      </c>
      <c r="L321" s="9" t="s">
        <v>86</v>
      </c>
      <c r="M321" s="11" t="s">
        <v>15</v>
      </c>
      <c r="P321" s="6"/>
    </row>
    <row r="322" spans="1:16" x14ac:dyDescent="0.2">
      <c r="A322" s="6" t="s">
        <v>73</v>
      </c>
      <c r="B322" s="6" t="s">
        <v>399</v>
      </c>
      <c r="C322" s="6" t="s">
        <v>857</v>
      </c>
      <c r="D322" t="s">
        <v>191</v>
      </c>
      <c r="E322" s="12">
        <v>26680</v>
      </c>
      <c r="F322" s="41" t="s">
        <v>20</v>
      </c>
      <c r="G322" s="9" t="s">
        <v>1091</v>
      </c>
      <c r="H322" s="11" t="s">
        <v>17</v>
      </c>
      <c r="I322" s="56" t="s">
        <v>1088</v>
      </c>
      <c r="J322" s="26">
        <v>125</v>
      </c>
      <c r="K322" s="10">
        <v>34310</v>
      </c>
      <c r="L322" s="9" t="s">
        <v>88</v>
      </c>
      <c r="M322" s="11" t="s">
        <v>15</v>
      </c>
      <c r="P322" s="6"/>
    </row>
    <row r="323" spans="1:16" x14ac:dyDescent="0.2">
      <c r="A323" s="6" t="s">
        <v>73</v>
      </c>
      <c r="B323" s="6" t="s">
        <v>397</v>
      </c>
      <c r="C323" s="6" t="s">
        <v>862</v>
      </c>
      <c r="D323" t="s">
        <v>502</v>
      </c>
      <c r="E323" s="12">
        <v>22241</v>
      </c>
      <c r="F323" s="41" t="s">
        <v>20</v>
      </c>
      <c r="G323" s="9" t="s">
        <v>1090</v>
      </c>
      <c r="H323" s="11" t="s">
        <v>17</v>
      </c>
      <c r="I323" s="56" t="s">
        <v>1088</v>
      </c>
      <c r="J323" s="26">
        <v>117</v>
      </c>
      <c r="K323" s="10">
        <v>63130</v>
      </c>
      <c r="L323" s="9" t="s">
        <v>91</v>
      </c>
      <c r="M323" s="11" t="s">
        <v>15</v>
      </c>
      <c r="P323" s="6"/>
    </row>
    <row r="324" spans="1:16" x14ac:dyDescent="0.2">
      <c r="A324" s="6" t="s">
        <v>73</v>
      </c>
      <c r="B324" s="6" t="s">
        <v>399</v>
      </c>
      <c r="C324" s="6" t="s">
        <v>863</v>
      </c>
      <c r="D324" t="s">
        <v>503</v>
      </c>
      <c r="E324" s="12">
        <v>24425</v>
      </c>
      <c r="F324" s="41" t="s">
        <v>20</v>
      </c>
      <c r="G324" s="9" t="s">
        <v>1091</v>
      </c>
      <c r="H324" s="11" t="s">
        <v>17</v>
      </c>
      <c r="I324" s="56" t="s">
        <v>1088</v>
      </c>
      <c r="J324" s="26">
        <v>125</v>
      </c>
      <c r="K324" s="10">
        <v>29480</v>
      </c>
      <c r="L324" s="9" t="s">
        <v>92</v>
      </c>
      <c r="M324" s="11" t="s">
        <v>15</v>
      </c>
      <c r="P324" s="6"/>
    </row>
    <row r="325" spans="1:16" x14ac:dyDescent="0.2">
      <c r="A325" s="6" t="s">
        <v>73</v>
      </c>
      <c r="B325" s="6" t="s">
        <v>399</v>
      </c>
      <c r="C325" s="6" t="s">
        <v>865</v>
      </c>
      <c r="D325" t="s">
        <v>505</v>
      </c>
      <c r="E325" s="12">
        <v>25742</v>
      </c>
      <c r="F325" s="41" t="s">
        <v>20</v>
      </c>
      <c r="G325" s="9" t="s">
        <v>1090</v>
      </c>
      <c r="H325" s="11" t="s">
        <v>32</v>
      </c>
      <c r="I325" s="56" t="s">
        <v>1088</v>
      </c>
      <c r="J325" s="26">
        <v>117</v>
      </c>
      <c r="K325" s="10">
        <v>46130</v>
      </c>
      <c r="L325" s="9" t="s">
        <v>94</v>
      </c>
      <c r="M325" s="11" t="s">
        <v>15</v>
      </c>
      <c r="P325" s="6"/>
    </row>
    <row r="326" spans="1:16" x14ac:dyDescent="0.2">
      <c r="A326" s="6" t="s">
        <v>73</v>
      </c>
      <c r="B326" s="6" t="s">
        <v>399</v>
      </c>
      <c r="C326" s="6" t="s">
        <v>874</v>
      </c>
      <c r="D326" t="s">
        <v>513</v>
      </c>
      <c r="E326" s="12">
        <v>24941</v>
      </c>
      <c r="F326" s="41" t="s">
        <v>20</v>
      </c>
      <c r="G326" s="9" t="s">
        <v>1091</v>
      </c>
      <c r="H326" s="11" t="s">
        <v>13</v>
      </c>
      <c r="I326" s="56" t="s">
        <v>1088</v>
      </c>
      <c r="J326" s="26">
        <v>127</v>
      </c>
      <c r="K326" s="10">
        <v>95220</v>
      </c>
      <c r="L326" s="9" t="s">
        <v>99</v>
      </c>
      <c r="M326" s="11" t="s">
        <v>15</v>
      </c>
      <c r="P326" s="6"/>
    </row>
    <row r="327" spans="1:16" x14ac:dyDescent="0.2">
      <c r="A327" s="6" t="s">
        <v>73</v>
      </c>
      <c r="B327" s="6" t="s">
        <v>397</v>
      </c>
      <c r="C327" s="6" t="s">
        <v>878</v>
      </c>
      <c r="D327" t="s">
        <v>517</v>
      </c>
      <c r="E327" s="12">
        <v>25019</v>
      </c>
      <c r="F327" s="41" t="s">
        <v>20</v>
      </c>
      <c r="G327" s="9" t="s">
        <v>1091</v>
      </c>
      <c r="H327" s="11" t="s">
        <v>17</v>
      </c>
      <c r="I327" s="56" t="s">
        <v>1088</v>
      </c>
      <c r="J327" s="26">
        <v>117</v>
      </c>
      <c r="K327" s="10">
        <v>43700</v>
      </c>
      <c r="L327" s="9" t="s">
        <v>103</v>
      </c>
      <c r="M327" s="11" t="s">
        <v>15</v>
      </c>
      <c r="P327" s="6"/>
    </row>
    <row r="328" spans="1:16" x14ac:dyDescent="0.2">
      <c r="A328" s="6" t="s">
        <v>73</v>
      </c>
      <c r="B328" s="6" t="s">
        <v>399</v>
      </c>
      <c r="C328" s="6" t="s">
        <v>841</v>
      </c>
      <c r="D328" t="s">
        <v>482</v>
      </c>
      <c r="E328" s="12">
        <v>20637</v>
      </c>
      <c r="F328" s="41" t="s">
        <v>51</v>
      </c>
      <c r="G328" s="9" t="s">
        <v>1091</v>
      </c>
      <c r="H328" s="11" t="s">
        <v>13</v>
      </c>
      <c r="I328" s="56" t="s">
        <v>1087</v>
      </c>
      <c r="J328" s="26">
        <v>54.5</v>
      </c>
      <c r="K328" s="10">
        <v>61800</v>
      </c>
      <c r="L328" s="9" t="s">
        <v>74</v>
      </c>
      <c r="M328" s="11" t="s">
        <v>15</v>
      </c>
      <c r="P328" s="6"/>
    </row>
    <row r="329" spans="1:16" x14ac:dyDescent="0.2">
      <c r="A329" s="6" t="s">
        <v>73</v>
      </c>
      <c r="B329" s="6" t="s">
        <v>398</v>
      </c>
      <c r="C329" s="6" t="s">
        <v>875</v>
      </c>
      <c r="D329" t="s">
        <v>514</v>
      </c>
      <c r="E329" s="12">
        <v>20288</v>
      </c>
      <c r="F329" s="41" t="s">
        <v>51</v>
      </c>
      <c r="G329" s="9" t="s">
        <v>1091</v>
      </c>
      <c r="H329" s="11" t="s">
        <v>48</v>
      </c>
      <c r="I329" s="56" t="s">
        <v>1088</v>
      </c>
      <c r="J329" s="26">
        <v>117</v>
      </c>
      <c r="K329" s="10">
        <v>64320</v>
      </c>
      <c r="L329" s="9" t="s">
        <v>100</v>
      </c>
      <c r="M329" s="11" t="s">
        <v>15</v>
      </c>
      <c r="P329" s="6"/>
    </row>
    <row r="330" spans="1:16" x14ac:dyDescent="0.2">
      <c r="A330" s="6" t="s">
        <v>11</v>
      </c>
      <c r="B330" s="6" t="s">
        <v>399</v>
      </c>
      <c r="C330" s="6" t="s">
        <v>787</v>
      </c>
      <c r="D330" t="s">
        <v>428</v>
      </c>
      <c r="E330" s="12">
        <v>32249</v>
      </c>
      <c r="F330" s="7" t="s">
        <v>16</v>
      </c>
      <c r="G330" s="9" t="s">
        <v>1091</v>
      </c>
      <c r="H330" s="11" t="s">
        <v>17</v>
      </c>
      <c r="I330" s="56" t="s">
        <v>1088</v>
      </c>
      <c r="J330" s="34">
        <v>117</v>
      </c>
      <c r="K330" s="10">
        <v>4000</v>
      </c>
      <c r="L330" s="9" t="s">
        <v>18</v>
      </c>
      <c r="M330" s="11" t="s">
        <v>19</v>
      </c>
      <c r="P330" s="6"/>
    </row>
    <row r="331" spans="1:16" x14ac:dyDescent="0.2">
      <c r="A331" s="6" t="s">
        <v>11</v>
      </c>
      <c r="B331" s="6" t="s">
        <v>397</v>
      </c>
      <c r="C331" s="6" t="s">
        <v>791</v>
      </c>
      <c r="D331" t="s">
        <v>432</v>
      </c>
      <c r="E331" s="12">
        <v>30181</v>
      </c>
      <c r="F331" s="7" t="s">
        <v>16</v>
      </c>
      <c r="G331" s="9" t="s">
        <v>1091</v>
      </c>
      <c r="H331" s="11" t="s">
        <v>17</v>
      </c>
      <c r="I331" s="56" t="s">
        <v>1088</v>
      </c>
      <c r="J331" s="34">
        <v>117</v>
      </c>
      <c r="K331" s="10">
        <v>37100</v>
      </c>
      <c r="L331" s="9" t="s">
        <v>26</v>
      </c>
      <c r="M331" s="11" t="s">
        <v>15</v>
      </c>
      <c r="P331" s="6"/>
    </row>
    <row r="332" spans="1:16" x14ac:dyDescent="0.2">
      <c r="A332" s="6" t="s">
        <v>11</v>
      </c>
      <c r="B332" s="6" t="s">
        <v>399</v>
      </c>
      <c r="C332" s="6" t="s">
        <v>792</v>
      </c>
      <c r="D332" t="s">
        <v>433</v>
      </c>
      <c r="E332" s="12">
        <v>32696</v>
      </c>
      <c r="F332" s="7" t="s">
        <v>16</v>
      </c>
      <c r="G332" s="9" t="s">
        <v>1091</v>
      </c>
      <c r="H332" s="11" t="s">
        <v>17</v>
      </c>
      <c r="I332" s="56" t="s">
        <v>1087</v>
      </c>
      <c r="J332" s="34">
        <v>47</v>
      </c>
      <c r="K332" s="10">
        <v>31450</v>
      </c>
      <c r="L332" s="9" t="s">
        <v>27</v>
      </c>
      <c r="M332" s="11" t="s">
        <v>15</v>
      </c>
      <c r="P332" s="6"/>
    </row>
    <row r="333" spans="1:16" x14ac:dyDescent="0.2">
      <c r="A333" s="6" t="s">
        <v>11</v>
      </c>
      <c r="B333" s="6" t="s">
        <v>397</v>
      </c>
      <c r="C333" s="6" t="s">
        <v>793</v>
      </c>
      <c r="D333" t="s">
        <v>434</v>
      </c>
      <c r="E333" s="12">
        <v>29188</v>
      </c>
      <c r="F333" s="7" t="s">
        <v>16</v>
      </c>
      <c r="G333" s="9" t="s">
        <v>1091</v>
      </c>
      <c r="H333" s="11" t="s">
        <v>13</v>
      </c>
      <c r="I333" s="56" t="s">
        <v>1087</v>
      </c>
      <c r="J333" s="34">
        <v>54.5</v>
      </c>
      <c r="K333" s="10">
        <v>49190</v>
      </c>
      <c r="L333" s="9" t="s">
        <v>28</v>
      </c>
      <c r="M333" s="11" t="s">
        <v>15</v>
      </c>
      <c r="N333" s="8"/>
      <c r="O333" s="8"/>
      <c r="P333" s="6"/>
    </row>
    <row r="334" spans="1:16" x14ac:dyDescent="0.2">
      <c r="A334" s="6" t="s">
        <v>11</v>
      </c>
      <c r="B334" s="6" t="s">
        <v>399</v>
      </c>
      <c r="C334" s="6" t="s">
        <v>794</v>
      </c>
      <c r="D334" t="s">
        <v>435</v>
      </c>
      <c r="E334" s="12">
        <v>30485</v>
      </c>
      <c r="F334" s="7" t="s">
        <v>16</v>
      </c>
      <c r="G334" s="9" t="s">
        <v>1091</v>
      </c>
      <c r="H334" s="11" t="s">
        <v>13</v>
      </c>
      <c r="I334" s="56" t="s">
        <v>1088</v>
      </c>
      <c r="J334" s="34">
        <v>117</v>
      </c>
      <c r="K334" s="10">
        <v>84340</v>
      </c>
      <c r="L334" s="9" t="s">
        <v>29</v>
      </c>
      <c r="M334" s="11" t="s">
        <v>15</v>
      </c>
      <c r="N334" s="8"/>
      <c r="O334" s="8"/>
      <c r="P334" s="6"/>
    </row>
    <row r="335" spans="1:16" x14ac:dyDescent="0.2">
      <c r="A335" s="6" t="s">
        <v>11</v>
      </c>
      <c r="B335" s="6" t="s">
        <v>397</v>
      </c>
      <c r="C335" s="6" t="s">
        <v>796</v>
      </c>
      <c r="D335" t="s">
        <v>437</v>
      </c>
      <c r="E335" s="12">
        <v>31716</v>
      </c>
      <c r="F335" s="7" t="s">
        <v>16</v>
      </c>
      <c r="G335" s="9" t="s">
        <v>1091</v>
      </c>
      <c r="H335" s="11" t="s">
        <v>17</v>
      </c>
      <c r="I335" s="56" t="s">
        <v>1088</v>
      </c>
      <c r="J335" s="34">
        <v>117</v>
      </c>
      <c r="K335" s="10">
        <v>31600</v>
      </c>
      <c r="L335" s="9" t="s">
        <v>31</v>
      </c>
      <c r="M335" s="11" t="s">
        <v>15</v>
      </c>
      <c r="N335" s="8"/>
      <c r="O335" s="8"/>
      <c r="P335" s="6"/>
    </row>
    <row r="336" spans="1:16" x14ac:dyDescent="0.2">
      <c r="A336" s="6" t="s">
        <v>11</v>
      </c>
      <c r="B336" s="6" t="s">
        <v>399</v>
      </c>
      <c r="C336" s="6" t="s">
        <v>799</v>
      </c>
      <c r="D336" t="s">
        <v>440</v>
      </c>
      <c r="E336" s="12">
        <v>30397</v>
      </c>
      <c r="F336" s="7" t="s">
        <v>16</v>
      </c>
      <c r="G336" s="9" t="s">
        <v>1090</v>
      </c>
      <c r="H336" s="11" t="s">
        <v>32</v>
      </c>
      <c r="I336" s="56" t="s">
        <v>1089</v>
      </c>
      <c r="J336" s="34">
        <v>20</v>
      </c>
      <c r="K336" s="10">
        <v>75018</v>
      </c>
      <c r="L336" s="9" t="s">
        <v>34</v>
      </c>
      <c r="M336" s="11" t="s">
        <v>35</v>
      </c>
      <c r="N336" s="8"/>
      <c r="O336" s="8"/>
      <c r="P336" s="6"/>
    </row>
    <row r="337" spans="1:16" x14ac:dyDescent="0.2">
      <c r="A337" s="6" t="s">
        <v>11</v>
      </c>
      <c r="B337" s="6" t="s">
        <v>397</v>
      </c>
      <c r="C337" s="6" t="s">
        <v>801</v>
      </c>
      <c r="D337" t="s">
        <v>442</v>
      </c>
      <c r="E337" s="12">
        <v>33025</v>
      </c>
      <c r="F337" s="7" t="s">
        <v>16</v>
      </c>
      <c r="G337" s="9" t="s">
        <v>1091</v>
      </c>
      <c r="H337" s="11" t="s">
        <v>17</v>
      </c>
      <c r="I337" s="56" t="s">
        <v>1088</v>
      </c>
      <c r="J337" s="34">
        <v>117</v>
      </c>
      <c r="K337" s="10">
        <v>49270</v>
      </c>
      <c r="L337" s="9" t="s">
        <v>36</v>
      </c>
      <c r="M337" s="11" t="s">
        <v>15</v>
      </c>
      <c r="N337" s="8"/>
      <c r="O337" s="8"/>
      <c r="P337" s="6"/>
    </row>
    <row r="338" spans="1:16" x14ac:dyDescent="0.2">
      <c r="A338" s="6" t="s">
        <v>11</v>
      </c>
      <c r="B338" s="6" t="s">
        <v>397</v>
      </c>
      <c r="C338" s="6" t="s">
        <v>805</v>
      </c>
      <c r="D338" t="s">
        <v>446</v>
      </c>
      <c r="E338" s="12">
        <v>32761</v>
      </c>
      <c r="F338" s="7" t="s">
        <v>16</v>
      </c>
      <c r="G338" s="9" t="s">
        <v>1091</v>
      </c>
      <c r="H338" s="11" t="s">
        <v>13</v>
      </c>
      <c r="I338" s="56" t="s">
        <v>1088</v>
      </c>
      <c r="J338" s="34">
        <v>117</v>
      </c>
      <c r="K338" s="10">
        <v>94260</v>
      </c>
      <c r="L338" s="9" t="s">
        <v>39</v>
      </c>
      <c r="M338" s="11" t="s">
        <v>15</v>
      </c>
      <c r="N338" s="8"/>
      <c r="O338" s="8"/>
      <c r="P338" s="6"/>
    </row>
    <row r="339" spans="1:16" x14ac:dyDescent="0.2">
      <c r="A339" s="6" t="s">
        <v>11</v>
      </c>
      <c r="B339" s="6" t="s">
        <v>398</v>
      </c>
      <c r="C339" s="6" t="s">
        <v>806</v>
      </c>
      <c r="D339" t="s">
        <v>447</v>
      </c>
      <c r="E339" s="12">
        <v>33214</v>
      </c>
      <c r="F339" s="7" t="s">
        <v>16</v>
      </c>
      <c r="G339" s="9" t="s">
        <v>1091</v>
      </c>
      <c r="H339" s="11" t="s">
        <v>32</v>
      </c>
      <c r="I339" s="56" t="s">
        <v>1087</v>
      </c>
      <c r="J339" s="34">
        <v>47</v>
      </c>
      <c r="K339" s="10">
        <v>42320</v>
      </c>
      <c r="L339" s="9" t="s">
        <v>40</v>
      </c>
      <c r="M339" s="11" t="s">
        <v>15</v>
      </c>
      <c r="N339" s="8"/>
      <c r="O339" s="8"/>
      <c r="P339" s="6"/>
    </row>
    <row r="340" spans="1:16" x14ac:dyDescent="0.2">
      <c r="A340" s="6" t="s">
        <v>11</v>
      </c>
      <c r="B340" s="6" t="s">
        <v>397</v>
      </c>
      <c r="C340" s="6" t="s">
        <v>810</v>
      </c>
      <c r="D340" t="s">
        <v>451</v>
      </c>
      <c r="E340" s="12">
        <v>29400</v>
      </c>
      <c r="F340" s="7" t="s">
        <v>16</v>
      </c>
      <c r="G340" s="9" t="s">
        <v>1091</v>
      </c>
      <c r="H340" s="11" t="s">
        <v>13</v>
      </c>
      <c r="I340" s="56" t="s">
        <v>1088</v>
      </c>
      <c r="J340" s="34">
        <v>117</v>
      </c>
      <c r="K340" s="10">
        <v>21000</v>
      </c>
      <c r="L340" s="9" t="s">
        <v>43</v>
      </c>
      <c r="M340" s="11" t="s">
        <v>15</v>
      </c>
      <c r="N340" s="8"/>
      <c r="O340" s="8"/>
      <c r="P340" s="6"/>
    </row>
    <row r="341" spans="1:16" x14ac:dyDescent="0.2">
      <c r="A341" s="6" t="s">
        <v>11</v>
      </c>
      <c r="B341" s="6" t="s">
        <v>399</v>
      </c>
      <c r="C341" s="6" t="s">
        <v>811</v>
      </c>
      <c r="D341" t="s">
        <v>452</v>
      </c>
      <c r="E341" s="12">
        <v>29092</v>
      </c>
      <c r="F341" s="7" t="s">
        <v>16</v>
      </c>
      <c r="G341" s="9" t="s">
        <v>1090</v>
      </c>
      <c r="H341" s="11" t="s">
        <v>32</v>
      </c>
      <c r="I341" s="56" t="s">
        <v>396</v>
      </c>
      <c r="J341" s="34">
        <v>12</v>
      </c>
      <c r="K341" s="10">
        <v>93140</v>
      </c>
      <c r="L341" s="9" t="s">
        <v>44</v>
      </c>
      <c r="M341" s="11" t="s">
        <v>15</v>
      </c>
      <c r="N341" s="8"/>
      <c r="O341" s="8"/>
      <c r="P341" s="6"/>
    </row>
    <row r="342" spans="1:16" x14ac:dyDescent="0.2">
      <c r="A342" s="6" t="s">
        <v>11</v>
      </c>
      <c r="B342" s="6" t="s">
        <v>399</v>
      </c>
      <c r="C342" s="6" t="s">
        <v>816</v>
      </c>
      <c r="D342" t="s">
        <v>457</v>
      </c>
      <c r="E342" s="12">
        <v>32696</v>
      </c>
      <c r="F342" s="7" t="s">
        <v>16</v>
      </c>
      <c r="G342" s="9" t="s">
        <v>1090</v>
      </c>
      <c r="H342" s="11" t="s">
        <v>17</v>
      </c>
      <c r="I342" s="56" t="s">
        <v>1089</v>
      </c>
      <c r="J342" s="34">
        <v>20</v>
      </c>
      <c r="K342" s="10">
        <v>31450</v>
      </c>
      <c r="L342" s="9" t="s">
        <v>27</v>
      </c>
      <c r="M342" s="11" t="s">
        <v>15</v>
      </c>
      <c r="N342" s="8"/>
      <c r="O342" s="8"/>
      <c r="P342" s="6"/>
    </row>
    <row r="343" spans="1:16" x14ac:dyDescent="0.2">
      <c r="A343" s="6" t="s">
        <v>11</v>
      </c>
      <c r="B343" s="6" t="s">
        <v>399</v>
      </c>
      <c r="C343" s="6" t="s">
        <v>817</v>
      </c>
      <c r="D343" t="s">
        <v>458</v>
      </c>
      <c r="E343" s="12">
        <v>29839</v>
      </c>
      <c r="F343" s="7" t="s">
        <v>16</v>
      </c>
      <c r="G343" s="9" t="s">
        <v>1091</v>
      </c>
      <c r="H343" s="11" t="s">
        <v>48</v>
      </c>
      <c r="I343" s="56" t="s">
        <v>1087</v>
      </c>
      <c r="J343" s="34">
        <v>47</v>
      </c>
      <c r="K343" s="10">
        <v>13290</v>
      </c>
      <c r="L343" s="9" t="s">
        <v>49</v>
      </c>
      <c r="M343" s="11" t="s">
        <v>15</v>
      </c>
      <c r="N343" s="8"/>
      <c r="O343" s="8"/>
      <c r="P343" s="6"/>
    </row>
    <row r="344" spans="1:16" x14ac:dyDescent="0.2">
      <c r="A344" s="6" t="s">
        <v>11</v>
      </c>
      <c r="B344" s="6" t="s">
        <v>397</v>
      </c>
      <c r="C344" s="6" t="s">
        <v>818</v>
      </c>
      <c r="D344" t="s">
        <v>459</v>
      </c>
      <c r="E344" s="12">
        <v>31331</v>
      </c>
      <c r="F344" s="7" t="s">
        <v>16</v>
      </c>
      <c r="G344" s="9" t="s">
        <v>1091</v>
      </c>
      <c r="H344" s="11" t="s">
        <v>17</v>
      </c>
      <c r="I344" s="56" t="s">
        <v>1087</v>
      </c>
      <c r="J344" s="34">
        <v>54.5</v>
      </c>
      <c r="K344" s="10">
        <v>31770</v>
      </c>
      <c r="L344" s="9" t="s">
        <v>50</v>
      </c>
      <c r="M344" s="11" t="s">
        <v>15</v>
      </c>
      <c r="N344" s="8"/>
      <c r="O344" s="8"/>
      <c r="P344" s="6"/>
    </row>
    <row r="345" spans="1:16" x14ac:dyDescent="0.2">
      <c r="A345" s="6" t="s">
        <v>11</v>
      </c>
      <c r="B345" s="6" t="s">
        <v>397</v>
      </c>
      <c r="C345" s="6" t="s">
        <v>820</v>
      </c>
      <c r="D345" t="s">
        <v>461</v>
      </c>
      <c r="E345" s="12">
        <v>29129</v>
      </c>
      <c r="F345" s="7" t="s">
        <v>16</v>
      </c>
      <c r="G345" s="9" t="s">
        <v>1091</v>
      </c>
      <c r="H345" s="11" t="s">
        <v>17</v>
      </c>
      <c r="I345" s="56" t="s">
        <v>396</v>
      </c>
      <c r="J345" s="34">
        <v>12</v>
      </c>
      <c r="K345" s="10">
        <v>28130</v>
      </c>
      <c r="L345" s="9" t="s">
        <v>53</v>
      </c>
      <c r="M345" s="11" t="s">
        <v>15</v>
      </c>
      <c r="N345" s="8"/>
      <c r="O345" s="8"/>
      <c r="P345" s="6"/>
    </row>
    <row r="346" spans="1:16" x14ac:dyDescent="0.2">
      <c r="A346" s="6" t="s">
        <v>11</v>
      </c>
      <c r="B346" s="6" t="s">
        <v>399</v>
      </c>
      <c r="C346" s="6" t="s">
        <v>821</v>
      </c>
      <c r="D346" t="s">
        <v>462</v>
      </c>
      <c r="E346" s="12">
        <v>33025</v>
      </c>
      <c r="F346" s="7" t="s">
        <v>16</v>
      </c>
      <c r="G346" s="9" t="s">
        <v>1091</v>
      </c>
      <c r="H346" s="11" t="s">
        <v>17</v>
      </c>
      <c r="I346" s="56" t="s">
        <v>1088</v>
      </c>
      <c r="J346" s="34">
        <v>117</v>
      </c>
      <c r="K346" s="10">
        <v>63270</v>
      </c>
      <c r="L346" s="9" t="s">
        <v>54</v>
      </c>
      <c r="M346" s="11" t="s">
        <v>15</v>
      </c>
      <c r="N346" s="8"/>
      <c r="O346" s="8"/>
      <c r="P346" s="6"/>
    </row>
    <row r="347" spans="1:16" x14ac:dyDescent="0.2">
      <c r="A347" s="6" t="s">
        <v>11</v>
      </c>
      <c r="B347" s="6" t="s">
        <v>397</v>
      </c>
      <c r="C347" s="6" t="s">
        <v>832</v>
      </c>
      <c r="D347" t="s">
        <v>473</v>
      </c>
      <c r="E347" s="12">
        <v>29683</v>
      </c>
      <c r="F347" s="7" t="s">
        <v>16</v>
      </c>
      <c r="G347" s="9" t="s">
        <v>1091</v>
      </c>
      <c r="H347" s="11" t="s">
        <v>13</v>
      </c>
      <c r="I347" s="56" t="s">
        <v>1088</v>
      </c>
      <c r="J347" s="34">
        <v>117</v>
      </c>
      <c r="K347" s="10">
        <v>34380</v>
      </c>
      <c r="L347" s="9" t="s">
        <v>64</v>
      </c>
      <c r="M347" s="11" t="s">
        <v>15</v>
      </c>
      <c r="N347" s="8"/>
      <c r="O347" s="8"/>
      <c r="P347" s="6"/>
    </row>
    <row r="348" spans="1:16" x14ac:dyDescent="0.2">
      <c r="A348" s="6" t="s">
        <v>11</v>
      </c>
      <c r="B348" s="6" t="s">
        <v>399</v>
      </c>
      <c r="C348" s="6" t="s">
        <v>834</v>
      </c>
      <c r="D348" t="s">
        <v>475</v>
      </c>
      <c r="E348" s="12">
        <v>29025</v>
      </c>
      <c r="F348" s="7" t="s">
        <v>16</v>
      </c>
      <c r="G348" s="9" t="s">
        <v>1091</v>
      </c>
      <c r="H348" s="11" t="s">
        <v>17</v>
      </c>
      <c r="I348" s="56" t="s">
        <v>1087</v>
      </c>
      <c r="J348" s="34">
        <v>47</v>
      </c>
      <c r="K348" s="10">
        <v>34400</v>
      </c>
      <c r="L348" s="9" t="s">
        <v>66</v>
      </c>
      <c r="M348" s="11" t="s">
        <v>15</v>
      </c>
      <c r="N348" s="8"/>
      <c r="O348" s="8"/>
      <c r="P348" s="6"/>
    </row>
    <row r="349" spans="1:16" x14ac:dyDescent="0.2">
      <c r="A349" s="6" t="s">
        <v>11</v>
      </c>
      <c r="B349" s="6" t="s">
        <v>397</v>
      </c>
      <c r="C349" s="6" t="s">
        <v>836</v>
      </c>
      <c r="D349" t="s">
        <v>477</v>
      </c>
      <c r="E349" s="12">
        <v>29032</v>
      </c>
      <c r="F349" s="7" t="s">
        <v>16</v>
      </c>
      <c r="G349" s="9" t="s">
        <v>1091</v>
      </c>
      <c r="H349" s="11" t="s">
        <v>17</v>
      </c>
      <c r="I349" s="56" t="s">
        <v>1087</v>
      </c>
      <c r="J349" s="34">
        <v>47</v>
      </c>
      <c r="K349" s="10">
        <v>34120</v>
      </c>
      <c r="L349" s="9" t="s">
        <v>68</v>
      </c>
      <c r="M349" s="11" t="s">
        <v>15</v>
      </c>
      <c r="N349" s="8"/>
      <c r="O349" s="8"/>
      <c r="P349" s="6"/>
    </row>
    <row r="350" spans="1:16" ht="15" customHeight="1" x14ac:dyDescent="0.2">
      <c r="A350" s="6" t="s">
        <v>11</v>
      </c>
      <c r="B350" s="6" t="s">
        <v>399</v>
      </c>
      <c r="C350" s="6" t="s">
        <v>838</v>
      </c>
      <c r="D350" t="s">
        <v>479</v>
      </c>
      <c r="E350" s="12">
        <v>32005</v>
      </c>
      <c r="F350" s="7" t="s">
        <v>16</v>
      </c>
      <c r="G350" s="9" t="s">
        <v>1091</v>
      </c>
      <c r="H350" s="11" t="s">
        <v>17</v>
      </c>
      <c r="I350" s="56" t="s">
        <v>1088</v>
      </c>
      <c r="J350" s="34">
        <v>117</v>
      </c>
      <c r="K350" s="10">
        <v>30000</v>
      </c>
      <c r="L350" s="9" t="s">
        <v>70</v>
      </c>
      <c r="M350" s="11" t="s">
        <v>15</v>
      </c>
      <c r="N350" s="8"/>
      <c r="O350" s="8"/>
      <c r="P350" s="6"/>
    </row>
    <row r="351" spans="1:16" ht="15" customHeight="1" x14ac:dyDescent="0.2">
      <c r="A351" s="6" t="s">
        <v>11</v>
      </c>
      <c r="B351" s="6" t="s">
        <v>397</v>
      </c>
      <c r="C351" s="6" t="s">
        <v>840</v>
      </c>
      <c r="D351" t="s">
        <v>481</v>
      </c>
      <c r="E351" s="12">
        <v>33025</v>
      </c>
      <c r="F351" s="7" t="s">
        <v>16</v>
      </c>
      <c r="G351" s="9" t="s">
        <v>1090</v>
      </c>
      <c r="H351" s="11" t="s">
        <v>32</v>
      </c>
      <c r="I351" s="56" t="s">
        <v>1087</v>
      </c>
      <c r="J351" s="34">
        <v>47</v>
      </c>
      <c r="K351" s="10">
        <v>13800</v>
      </c>
      <c r="L351" s="9" t="s">
        <v>72</v>
      </c>
      <c r="M351" s="11" t="s">
        <v>15</v>
      </c>
      <c r="N351" s="8"/>
      <c r="O351" s="8"/>
      <c r="P351" s="6"/>
    </row>
    <row r="352" spans="1:16" ht="15" customHeight="1" x14ac:dyDescent="0.2">
      <c r="A352" s="6" t="s">
        <v>11</v>
      </c>
      <c r="B352" s="6" t="s">
        <v>397</v>
      </c>
      <c r="C352" s="6" t="s">
        <v>786</v>
      </c>
      <c r="D352" t="s">
        <v>427</v>
      </c>
      <c r="E352" s="12">
        <v>27251</v>
      </c>
      <c r="F352" s="41" t="s">
        <v>12</v>
      </c>
      <c r="G352" s="9" t="s">
        <v>1091</v>
      </c>
      <c r="H352" s="11" t="s">
        <v>13</v>
      </c>
      <c r="I352" s="56" t="s">
        <v>1087</v>
      </c>
      <c r="J352" s="34">
        <v>47</v>
      </c>
      <c r="K352" s="10">
        <v>56350</v>
      </c>
      <c r="L352" s="9" t="s">
        <v>14</v>
      </c>
      <c r="M352" s="11" t="s">
        <v>15</v>
      </c>
      <c r="P352" s="6"/>
    </row>
    <row r="353" spans="1:16" ht="15" customHeight="1" x14ac:dyDescent="0.2">
      <c r="A353" s="6" t="s">
        <v>11</v>
      </c>
      <c r="B353" s="6" t="s">
        <v>398</v>
      </c>
      <c r="C353" s="6" t="s">
        <v>795</v>
      </c>
      <c r="D353" t="s">
        <v>436</v>
      </c>
      <c r="E353" s="12">
        <v>27848</v>
      </c>
      <c r="F353" s="41" t="s">
        <v>12</v>
      </c>
      <c r="G353" s="9" t="s">
        <v>1091</v>
      </c>
      <c r="H353" s="11" t="s">
        <v>13</v>
      </c>
      <c r="I353" s="56" t="s">
        <v>1087</v>
      </c>
      <c r="J353" s="34">
        <v>54.5</v>
      </c>
      <c r="K353" s="10">
        <v>49410</v>
      </c>
      <c r="L353" s="9" t="s">
        <v>30</v>
      </c>
      <c r="M353" s="11" t="s">
        <v>15</v>
      </c>
      <c r="P353" s="6"/>
    </row>
    <row r="354" spans="1:16" ht="15" customHeight="1" x14ac:dyDescent="0.2">
      <c r="A354" s="6" t="s">
        <v>11</v>
      </c>
      <c r="B354" s="6" t="s">
        <v>399</v>
      </c>
      <c r="C354" s="6" t="s">
        <v>797</v>
      </c>
      <c r="D354" t="s">
        <v>438</v>
      </c>
      <c r="E354" s="12">
        <v>28327</v>
      </c>
      <c r="F354" s="41" t="s">
        <v>12</v>
      </c>
      <c r="G354" s="9" t="s">
        <v>1090</v>
      </c>
      <c r="H354" s="11" t="s">
        <v>32</v>
      </c>
      <c r="I354" s="56" t="s">
        <v>1087</v>
      </c>
      <c r="J354" s="34">
        <v>54.5</v>
      </c>
      <c r="K354" s="10">
        <v>64100</v>
      </c>
      <c r="L354" s="9" t="s">
        <v>33</v>
      </c>
      <c r="M354" s="11" t="s">
        <v>15</v>
      </c>
      <c r="P354" s="6"/>
    </row>
    <row r="355" spans="1:16" ht="15" customHeight="1" x14ac:dyDescent="0.2">
      <c r="A355" s="6" t="s">
        <v>11</v>
      </c>
      <c r="B355" s="6" t="s">
        <v>399</v>
      </c>
      <c r="C355" s="6" t="s">
        <v>798</v>
      </c>
      <c r="D355" t="s">
        <v>439</v>
      </c>
      <c r="E355" s="12">
        <v>28293</v>
      </c>
      <c r="F355" s="41" t="s">
        <v>12</v>
      </c>
      <c r="G355" s="9" t="s">
        <v>1091</v>
      </c>
      <c r="H355" s="11" t="s">
        <v>13</v>
      </c>
      <c r="I355" s="56" t="s">
        <v>1089</v>
      </c>
      <c r="J355" s="34">
        <v>20</v>
      </c>
      <c r="K355" s="10">
        <v>64100</v>
      </c>
      <c r="L355" s="9" t="s">
        <v>33</v>
      </c>
      <c r="M355" s="11" t="s">
        <v>15</v>
      </c>
      <c r="P355" s="6"/>
    </row>
    <row r="356" spans="1:16" ht="15" customHeight="1" x14ac:dyDescent="0.2">
      <c r="A356" s="6" t="s">
        <v>11</v>
      </c>
      <c r="B356" s="6" t="s">
        <v>399</v>
      </c>
      <c r="C356" s="6" t="s">
        <v>800</v>
      </c>
      <c r="D356" t="s">
        <v>441</v>
      </c>
      <c r="E356" s="12">
        <v>27338</v>
      </c>
      <c r="F356" s="41" t="s">
        <v>12</v>
      </c>
      <c r="G356" s="9" t="s">
        <v>1091</v>
      </c>
      <c r="H356" s="11" t="s">
        <v>17</v>
      </c>
      <c r="I356" s="56" t="s">
        <v>1087</v>
      </c>
      <c r="J356" s="34">
        <v>74.5</v>
      </c>
      <c r="K356" s="10">
        <v>75019</v>
      </c>
      <c r="L356" s="9" t="s">
        <v>34</v>
      </c>
      <c r="M356" s="11" t="s">
        <v>15</v>
      </c>
      <c r="P356" s="6"/>
    </row>
    <row r="357" spans="1:16" ht="15" customHeight="1" x14ac:dyDescent="0.2">
      <c r="A357" s="6" t="s">
        <v>11</v>
      </c>
      <c r="B357" s="6" t="s">
        <v>399</v>
      </c>
      <c r="C357" s="6" t="s">
        <v>802</v>
      </c>
      <c r="D357" t="s">
        <v>443</v>
      </c>
      <c r="E357" s="12">
        <v>27624</v>
      </c>
      <c r="F357" s="41" t="s">
        <v>12</v>
      </c>
      <c r="G357" s="9" t="s">
        <v>1091</v>
      </c>
      <c r="H357" s="11" t="s">
        <v>17</v>
      </c>
      <c r="I357" s="56" t="s">
        <v>1088</v>
      </c>
      <c r="J357" s="34">
        <v>117</v>
      </c>
      <c r="K357" s="10">
        <v>11000</v>
      </c>
      <c r="L357" s="9" t="s">
        <v>37</v>
      </c>
      <c r="M357" s="11" t="s">
        <v>15</v>
      </c>
      <c r="P357" s="6"/>
    </row>
    <row r="358" spans="1:16" x14ac:dyDescent="0.2">
      <c r="A358" s="6" t="s">
        <v>11</v>
      </c>
      <c r="B358" s="6" t="s">
        <v>399</v>
      </c>
      <c r="C358" s="6" t="s">
        <v>803</v>
      </c>
      <c r="D358" t="s">
        <v>444</v>
      </c>
      <c r="E358" s="12">
        <v>26450</v>
      </c>
      <c r="F358" s="41" t="s">
        <v>12</v>
      </c>
      <c r="G358" s="9" t="s">
        <v>1090</v>
      </c>
      <c r="H358" s="11" t="s">
        <v>17</v>
      </c>
      <c r="I358" s="56" t="s">
        <v>396</v>
      </c>
      <c r="J358" s="34">
        <v>12</v>
      </c>
      <c r="K358" s="10">
        <v>75017</v>
      </c>
      <c r="L358" s="9" t="s">
        <v>34</v>
      </c>
      <c r="M358" s="11" t="s">
        <v>15</v>
      </c>
      <c r="P358" s="6"/>
    </row>
    <row r="359" spans="1:16" x14ac:dyDescent="0.2">
      <c r="A359" s="6" t="s">
        <v>11</v>
      </c>
      <c r="B359" s="6" t="s">
        <v>399</v>
      </c>
      <c r="C359" s="6" t="s">
        <v>804</v>
      </c>
      <c r="D359" t="s">
        <v>445</v>
      </c>
      <c r="E359" s="12">
        <v>26328</v>
      </c>
      <c r="F359" s="41" t="s">
        <v>12</v>
      </c>
      <c r="G359" s="9" t="s">
        <v>1090</v>
      </c>
      <c r="H359" s="11" t="s">
        <v>32</v>
      </c>
      <c r="I359" s="56" t="s">
        <v>396</v>
      </c>
      <c r="J359" s="34">
        <v>12</v>
      </c>
      <c r="K359" s="10">
        <v>82160</v>
      </c>
      <c r="L359" s="9" t="s">
        <v>38</v>
      </c>
      <c r="M359" s="11" t="s">
        <v>15</v>
      </c>
      <c r="P359" s="6"/>
    </row>
    <row r="360" spans="1:16" x14ac:dyDescent="0.2">
      <c r="A360" s="6" t="s">
        <v>11</v>
      </c>
      <c r="B360" s="6" t="s">
        <v>398</v>
      </c>
      <c r="C360" s="6" t="s">
        <v>807</v>
      </c>
      <c r="D360" t="s">
        <v>448</v>
      </c>
      <c r="E360" s="12">
        <v>26933</v>
      </c>
      <c r="F360" s="41" t="s">
        <v>12</v>
      </c>
      <c r="G360" s="9" t="s">
        <v>1091</v>
      </c>
      <c r="H360" s="11" t="s">
        <v>17</v>
      </c>
      <c r="I360" s="56" t="s">
        <v>1088</v>
      </c>
      <c r="J360" s="34">
        <v>117</v>
      </c>
      <c r="K360" s="10">
        <v>21240</v>
      </c>
      <c r="L360" s="9" t="s">
        <v>41</v>
      </c>
      <c r="M360" s="11" t="s">
        <v>15</v>
      </c>
      <c r="P360" s="6"/>
    </row>
    <row r="361" spans="1:16" x14ac:dyDescent="0.2">
      <c r="A361" s="6" t="s">
        <v>11</v>
      </c>
      <c r="B361" s="6" t="s">
        <v>399</v>
      </c>
      <c r="C361" s="6" t="s">
        <v>808</v>
      </c>
      <c r="D361" t="s">
        <v>449</v>
      </c>
      <c r="E361" s="12">
        <v>25681</v>
      </c>
      <c r="F361" s="41" t="s">
        <v>12</v>
      </c>
      <c r="G361" s="9" t="s">
        <v>1091</v>
      </c>
      <c r="H361" s="11" t="s">
        <v>17</v>
      </c>
      <c r="I361" s="56" t="s">
        <v>396</v>
      </c>
      <c r="J361" s="34">
        <v>12</v>
      </c>
      <c r="K361" s="10">
        <v>75017</v>
      </c>
      <c r="L361" s="9" t="s">
        <v>34</v>
      </c>
      <c r="M361" s="11" t="s">
        <v>15</v>
      </c>
      <c r="P361" s="6"/>
    </row>
    <row r="362" spans="1:16" x14ac:dyDescent="0.2">
      <c r="A362" s="6" t="s">
        <v>11</v>
      </c>
      <c r="B362" s="6" t="s">
        <v>398</v>
      </c>
      <c r="C362" s="6" t="s">
        <v>809</v>
      </c>
      <c r="D362" t="s">
        <v>450</v>
      </c>
      <c r="E362" s="12">
        <v>26069</v>
      </c>
      <c r="F362" s="41" t="s">
        <v>12</v>
      </c>
      <c r="G362" s="9" t="s">
        <v>1091</v>
      </c>
      <c r="H362" s="11" t="s">
        <v>17</v>
      </c>
      <c r="I362" s="56" t="s">
        <v>1087</v>
      </c>
      <c r="J362" s="34">
        <v>47</v>
      </c>
      <c r="K362" s="10">
        <v>42170</v>
      </c>
      <c r="L362" s="9" t="s">
        <v>42</v>
      </c>
      <c r="M362" s="11" t="s">
        <v>15</v>
      </c>
      <c r="P362" s="6"/>
    </row>
    <row r="363" spans="1:16" x14ac:dyDescent="0.2">
      <c r="A363" s="6" t="s">
        <v>11</v>
      </c>
      <c r="B363" s="6" t="s">
        <v>397</v>
      </c>
      <c r="C363" s="6" t="s">
        <v>812</v>
      </c>
      <c r="D363" t="s">
        <v>453</v>
      </c>
      <c r="E363" s="12">
        <v>26892</v>
      </c>
      <c r="F363" s="41" t="s">
        <v>12</v>
      </c>
      <c r="G363" s="9" t="s">
        <v>1090</v>
      </c>
      <c r="H363" s="11" t="s">
        <v>17</v>
      </c>
      <c r="I363" s="56" t="s">
        <v>1087</v>
      </c>
      <c r="J363" s="34">
        <v>54.5</v>
      </c>
      <c r="K363" s="10">
        <v>31700</v>
      </c>
      <c r="L363" s="9" t="s">
        <v>45</v>
      </c>
      <c r="M363" s="11" t="s">
        <v>15</v>
      </c>
      <c r="P363" s="6"/>
    </row>
    <row r="364" spans="1:16" x14ac:dyDescent="0.2">
      <c r="A364" s="6" t="s">
        <v>11</v>
      </c>
      <c r="B364" s="6" t="s">
        <v>397</v>
      </c>
      <c r="C364" s="6" t="s">
        <v>813</v>
      </c>
      <c r="D364" t="s">
        <v>454</v>
      </c>
      <c r="E364" s="12">
        <v>26665</v>
      </c>
      <c r="F364" s="41" t="s">
        <v>12</v>
      </c>
      <c r="G364" s="9" t="s">
        <v>1091</v>
      </c>
      <c r="H364" s="11" t="s">
        <v>17</v>
      </c>
      <c r="I364" s="56" t="s">
        <v>1087</v>
      </c>
      <c r="J364" s="34">
        <v>47</v>
      </c>
      <c r="K364" s="10">
        <v>42660</v>
      </c>
      <c r="L364" s="9" t="s">
        <v>46</v>
      </c>
      <c r="M364" s="11" t="s">
        <v>15</v>
      </c>
      <c r="P364" s="6"/>
    </row>
    <row r="365" spans="1:16" x14ac:dyDescent="0.2">
      <c r="A365" s="6" t="s">
        <v>11</v>
      </c>
      <c r="B365" s="6" t="s">
        <v>398</v>
      </c>
      <c r="C365" s="6" t="s">
        <v>814</v>
      </c>
      <c r="D365" t="s">
        <v>455</v>
      </c>
      <c r="E365" s="12">
        <v>27451</v>
      </c>
      <c r="F365" s="41" t="s">
        <v>12</v>
      </c>
      <c r="G365" s="9" t="s">
        <v>1090</v>
      </c>
      <c r="H365" s="11" t="s">
        <v>32</v>
      </c>
      <c r="I365" s="56" t="s">
        <v>1088</v>
      </c>
      <c r="J365" s="34">
        <v>117</v>
      </c>
      <c r="K365" s="10">
        <v>21000</v>
      </c>
      <c r="L365" s="9" t="s">
        <v>43</v>
      </c>
      <c r="M365" s="11" t="s">
        <v>15</v>
      </c>
      <c r="P365" s="6"/>
    </row>
    <row r="366" spans="1:16" x14ac:dyDescent="0.2">
      <c r="A366" s="6" t="s">
        <v>11</v>
      </c>
      <c r="B366" s="6" t="s">
        <v>398</v>
      </c>
      <c r="C366" s="6" t="s">
        <v>815</v>
      </c>
      <c r="D366" t="s">
        <v>456</v>
      </c>
      <c r="E366" s="12">
        <v>27549</v>
      </c>
      <c r="F366" s="41" t="s">
        <v>12</v>
      </c>
      <c r="G366" s="9" t="s">
        <v>1091</v>
      </c>
      <c r="H366" s="11" t="s">
        <v>13</v>
      </c>
      <c r="I366" s="56" t="s">
        <v>1087</v>
      </c>
      <c r="J366" s="34">
        <v>47</v>
      </c>
      <c r="K366" s="10">
        <v>42140</v>
      </c>
      <c r="L366" s="9" t="s">
        <v>47</v>
      </c>
      <c r="M366" s="11" t="s">
        <v>15</v>
      </c>
      <c r="P366" s="6"/>
    </row>
    <row r="367" spans="1:16" x14ac:dyDescent="0.2">
      <c r="A367" s="6" t="s">
        <v>11</v>
      </c>
      <c r="B367" s="6" t="s">
        <v>398</v>
      </c>
      <c r="C367" s="6" t="s">
        <v>823</v>
      </c>
      <c r="D367" t="s">
        <v>464</v>
      </c>
      <c r="E367" s="12">
        <v>26095</v>
      </c>
      <c r="F367" s="41" t="s">
        <v>12</v>
      </c>
      <c r="G367" s="9" t="s">
        <v>1091</v>
      </c>
      <c r="H367" s="11" t="s">
        <v>17</v>
      </c>
      <c r="I367" s="56" t="s">
        <v>1088</v>
      </c>
      <c r="J367" s="34">
        <v>117</v>
      </c>
      <c r="K367" s="10">
        <v>68220</v>
      </c>
      <c r="L367" s="9" t="s">
        <v>56</v>
      </c>
      <c r="M367" s="11" t="s">
        <v>15</v>
      </c>
      <c r="P367" s="6"/>
    </row>
    <row r="368" spans="1:16" x14ac:dyDescent="0.2">
      <c r="A368" s="6" t="s">
        <v>11</v>
      </c>
      <c r="B368" s="6" t="s">
        <v>397</v>
      </c>
      <c r="C368" s="6" t="s">
        <v>824</v>
      </c>
      <c r="D368" t="s">
        <v>465</v>
      </c>
      <c r="E368" s="12">
        <v>27946</v>
      </c>
      <c r="F368" s="41" t="s">
        <v>12</v>
      </c>
      <c r="G368" s="9" t="s">
        <v>1091</v>
      </c>
      <c r="H368" s="11" t="s">
        <v>13</v>
      </c>
      <c r="I368" s="56" t="s">
        <v>1088</v>
      </c>
      <c r="J368" s="34">
        <v>117</v>
      </c>
      <c r="K368" s="10">
        <v>56400</v>
      </c>
      <c r="L368" s="9" t="s">
        <v>57</v>
      </c>
      <c r="M368" s="11" t="s">
        <v>15</v>
      </c>
      <c r="P368" s="6"/>
    </row>
    <row r="369" spans="1:16" x14ac:dyDescent="0.2">
      <c r="A369" s="6" t="s">
        <v>11</v>
      </c>
      <c r="B369" s="6" t="s">
        <v>397</v>
      </c>
      <c r="C369" s="6" t="s">
        <v>825</v>
      </c>
      <c r="D369" t="s">
        <v>466</v>
      </c>
      <c r="E369" s="12">
        <v>27423</v>
      </c>
      <c r="F369" s="41" t="s">
        <v>12</v>
      </c>
      <c r="G369" s="9" t="s">
        <v>1091</v>
      </c>
      <c r="H369" s="11" t="s">
        <v>13</v>
      </c>
      <c r="I369" s="56" t="s">
        <v>1088</v>
      </c>
      <c r="J369" s="34">
        <v>117</v>
      </c>
      <c r="K369" s="10">
        <v>56120</v>
      </c>
      <c r="L369" s="9" t="s">
        <v>58</v>
      </c>
      <c r="M369" s="11" t="s">
        <v>15</v>
      </c>
      <c r="P369" s="6"/>
    </row>
    <row r="370" spans="1:16" x14ac:dyDescent="0.2">
      <c r="A370" s="6" t="s">
        <v>11</v>
      </c>
      <c r="B370" s="6" t="s">
        <v>398</v>
      </c>
      <c r="C370" s="6" t="s">
        <v>827</v>
      </c>
      <c r="D370" t="s">
        <v>468</v>
      </c>
      <c r="E370" s="12">
        <v>27634</v>
      </c>
      <c r="F370" s="41" t="s">
        <v>12</v>
      </c>
      <c r="G370" s="9" t="s">
        <v>1091</v>
      </c>
      <c r="H370" s="11" t="s">
        <v>17</v>
      </c>
      <c r="I370" s="56" t="s">
        <v>1088</v>
      </c>
      <c r="J370" s="34">
        <v>117</v>
      </c>
      <c r="K370" s="10">
        <v>13090</v>
      </c>
      <c r="L370" s="9" t="s">
        <v>60</v>
      </c>
      <c r="M370" s="11" t="s">
        <v>15</v>
      </c>
      <c r="P370" s="6"/>
    </row>
    <row r="371" spans="1:16" x14ac:dyDescent="0.2">
      <c r="A371" s="6" t="s">
        <v>11</v>
      </c>
      <c r="B371" s="6" t="s">
        <v>397</v>
      </c>
      <c r="C371" s="6" t="s">
        <v>828</v>
      </c>
      <c r="D371" t="s">
        <v>469</v>
      </c>
      <c r="E371" s="12">
        <v>26685</v>
      </c>
      <c r="F371" s="41" t="s">
        <v>12</v>
      </c>
      <c r="G371" s="9" t="s">
        <v>1091</v>
      </c>
      <c r="H371" s="11" t="s">
        <v>17</v>
      </c>
      <c r="I371" s="56" t="s">
        <v>1088</v>
      </c>
      <c r="J371" s="34">
        <v>117</v>
      </c>
      <c r="K371" s="10">
        <v>29740</v>
      </c>
      <c r="L371" s="9" t="s">
        <v>61</v>
      </c>
      <c r="M371" s="11" t="s">
        <v>15</v>
      </c>
      <c r="P371" s="6"/>
    </row>
    <row r="372" spans="1:16" x14ac:dyDescent="0.2">
      <c r="A372" s="6" t="s">
        <v>11</v>
      </c>
      <c r="B372" s="6" t="s">
        <v>399</v>
      </c>
      <c r="C372" s="6" t="s">
        <v>829</v>
      </c>
      <c r="D372" t="s">
        <v>470</v>
      </c>
      <c r="E372" s="12">
        <v>27670</v>
      </c>
      <c r="F372" s="41" t="s">
        <v>12</v>
      </c>
      <c r="G372" s="9" t="s">
        <v>1090</v>
      </c>
      <c r="H372" s="11" t="s">
        <v>17</v>
      </c>
      <c r="I372" s="56" t="s">
        <v>1088</v>
      </c>
      <c r="J372" s="34">
        <v>117</v>
      </c>
      <c r="K372" s="10">
        <v>91780</v>
      </c>
      <c r="L372" s="9" t="s">
        <v>62</v>
      </c>
      <c r="M372" s="11" t="s">
        <v>15</v>
      </c>
      <c r="P372" s="6"/>
    </row>
    <row r="373" spans="1:16" x14ac:dyDescent="0.2">
      <c r="A373" s="6" t="s">
        <v>11</v>
      </c>
      <c r="B373" s="6" t="s">
        <v>398</v>
      </c>
      <c r="C373" s="6" t="s">
        <v>831</v>
      </c>
      <c r="D373" t="s">
        <v>472</v>
      </c>
      <c r="E373" s="12">
        <v>27328</v>
      </c>
      <c r="F373" s="41" t="s">
        <v>12</v>
      </c>
      <c r="G373" s="9" t="s">
        <v>1091</v>
      </c>
      <c r="H373" s="11" t="s">
        <v>13</v>
      </c>
      <c r="I373" s="56" t="s">
        <v>1088</v>
      </c>
      <c r="J373" s="34">
        <v>117</v>
      </c>
      <c r="K373" s="10">
        <v>31540</v>
      </c>
      <c r="L373" s="9" t="s">
        <v>63</v>
      </c>
      <c r="M373" s="11" t="s">
        <v>15</v>
      </c>
      <c r="P373" s="6"/>
    </row>
    <row r="374" spans="1:16" x14ac:dyDescent="0.2">
      <c r="A374" s="6" t="s">
        <v>11</v>
      </c>
      <c r="B374" s="6" t="s">
        <v>399</v>
      </c>
      <c r="C374" s="6" t="s">
        <v>833</v>
      </c>
      <c r="D374" t="s">
        <v>474</v>
      </c>
      <c r="E374" s="12">
        <v>26081</v>
      </c>
      <c r="F374" s="41" t="s">
        <v>12</v>
      </c>
      <c r="G374" s="9" t="s">
        <v>1090</v>
      </c>
      <c r="H374" s="11" t="s">
        <v>17</v>
      </c>
      <c r="I374" s="56" t="s">
        <v>1089</v>
      </c>
      <c r="J374" s="34">
        <v>20</v>
      </c>
      <c r="K374" s="10">
        <v>19360</v>
      </c>
      <c r="L374" s="9" t="s">
        <v>65</v>
      </c>
      <c r="M374" s="11" t="s">
        <v>15</v>
      </c>
      <c r="P374" s="6"/>
    </row>
    <row r="375" spans="1:16" x14ac:dyDescent="0.2">
      <c r="A375" s="6" t="s">
        <v>11</v>
      </c>
      <c r="B375" s="6" t="s">
        <v>399</v>
      </c>
      <c r="C375" s="6" t="s">
        <v>788</v>
      </c>
      <c r="D375" t="s">
        <v>429</v>
      </c>
      <c r="E375" s="12">
        <v>22546</v>
      </c>
      <c r="F375" s="41" t="s">
        <v>20</v>
      </c>
      <c r="G375" s="9" t="s">
        <v>1090</v>
      </c>
      <c r="H375" s="11" t="s">
        <v>17</v>
      </c>
      <c r="I375" s="56" t="s">
        <v>396</v>
      </c>
      <c r="J375" s="34">
        <v>12</v>
      </c>
      <c r="K375" s="10">
        <v>34000</v>
      </c>
      <c r="L375" s="9" t="s">
        <v>21</v>
      </c>
      <c r="M375" s="11" t="s">
        <v>22</v>
      </c>
      <c r="P375" s="6"/>
    </row>
    <row r="376" spans="1:16" x14ac:dyDescent="0.2">
      <c r="A376" s="6" t="s">
        <v>11</v>
      </c>
      <c r="B376" s="6" t="s">
        <v>399</v>
      </c>
      <c r="C376" s="6" t="s">
        <v>789</v>
      </c>
      <c r="D376" t="s">
        <v>430</v>
      </c>
      <c r="E376" s="12">
        <v>22865</v>
      </c>
      <c r="F376" s="41" t="s">
        <v>20</v>
      </c>
      <c r="G376" s="9" t="s">
        <v>1090</v>
      </c>
      <c r="H376" s="11" t="s">
        <v>17</v>
      </c>
      <c r="I376" s="56" t="s">
        <v>396</v>
      </c>
      <c r="J376" s="34">
        <v>12</v>
      </c>
      <c r="K376" s="10">
        <v>11310</v>
      </c>
      <c r="L376" s="9" t="s">
        <v>23</v>
      </c>
      <c r="M376" s="11" t="s">
        <v>15</v>
      </c>
      <c r="P376" s="6"/>
    </row>
    <row r="377" spans="1:16" x14ac:dyDescent="0.2">
      <c r="A377" s="6" t="s">
        <v>11</v>
      </c>
      <c r="B377" s="6" t="s">
        <v>399</v>
      </c>
      <c r="C377" s="6" t="s">
        <v>790</v>
      </c>
      <c r="D377" t="s">
        <v>431</v>
      </c>
      <c r="E377" s="12">
        <v>22866</v>
      </c>
      <c r="F377" s="41" t="s">
        <v>20</v>
      </c>
      <c r="G377" s="9" t="s">
        <v>1091</v>
      </c>
      <c r="H377" s="11" t="s">
        <v>13</v>
      </c>
      <c r="I377" s="56" t="s">
        <v>1089</v>
      </c>
      <c r="J377" s="34">
        <v>38</v>
      </c>
      <c r="K377" s="10">
        <v>17893</v>
      </c>
      <c r="L377" s="9" t="s">
        <v>24</v>
      </c>
      <c r="M377" s="11" t="s">
        <v>25</v>
      </c>
      <c r="P377" s="6"/>
    </row>
    <row r="378" spans="1:16" x14ac:dyDescent="0.2">
      <c r="A378" s="6" t="s">
        <v>11</v>
      </c>
      <c r="B378" s="6" t="s">
        <v>399</v>
      </c>
      <c r="C378" s="6" t="s">
        <v>822</v>
      </c>
      <c r="D378" t="s">
        <v>463</v>
      </c>
      <c r="E378" s="12">
        <v>24280</v>
      </c>
      <c r="F378" s="41" t="s">
        <v>20</v>
      </c>
      <c r="G378" s="9" t="s">
        <v>1091</v>
      </c>
      <c r="H378" s="11" t="s">
        <v>13</v>
      </c>
      <c r="I378" s="56" t="s">
        <v>1088</v>
      </c>
      <c r="J378" s="34">
        <v>93.6</v>
      </c>
      <c r="K378" s="10">
        <v>64290</v>
      </c>
      <c r="L378" s="9" t="s">
        <v>55</v>
      </c>
      <c r="M378" s="11" t="s">
        <v>15</v>
      </c>
      <c r="P378" s="6"/>
    </row>
    <row r="379" spans="1:16" x14ac:dyDescent="0.2">
      <c r="A379" s="6" t="s">
        <v>11</v>
      </c>
      <c r="B379" s="6" t="s">
        <v>399</v>
      </c>
      <c r="C379" s="6" t="s">
        <v>826</v>
      </c>
      <c r="D379" t="s">
        <v>467</v>
      </c>
      <c r="E379" s="12">
        <v>27712</v>
      </c>
      <c r="F379" s="41" t="s">
        <v>20</v>
      </c>
      <c r="G379" s="9" t="s">
        <v>1091</v>
      </c>
      <c r="H379" s="11" t="s">
        <v>13</v>
      </c>
      <c r="I379" s="56" t="s">
        <v>1087</v>
      </c>
      <c r="J379" s="34">
        <v>47</v>
      </c>
      <c r="K379" s="10">
        <v>31560</v>
      </c>
      <c r="L379" s="9" t="s">
        <v>59</v>
      </c>
      <c r="M379" s="11" t="s">
        <v>15</v>
      </c>
      <c r="P379" s="6"/>
    </row>
    <row r="380" spans="1:16" x14ac:dyDescent="0.2">
      <c r="A380" s="6" t="s">
        <v>11</v>
      </c>
      <c r="B380" s="6" t="s">
        <v>399</v>
      </c>
      <c r="C380" s="6" t="s">
        <v>830</v>
      </c>
      <c r="D380" t="s">
        <v>471</v>
      </c>
      <c r="E380" s="12">
        <v>23555</v>
      </c>
      <c r="F380" s="41" t="s">
        <v>20</v>
      </c>
      <c r="G380" s="9" t="s">
        <v>1091</v>
      </c>
      <c r="H380" s="11" t="s">
        <v>32</v>
      </c>
      <c r="I380" s="56" t="s">
        <v>1088</v>
      </c>
      <c r="J380" s="34">
        <v>117</v>
      </c>
      <c r="K380" s="10">
        <v>34000</v>
      </c>
      <c r="L380" s="9" t="s">
        <v>21</v>
      </c>
      <c r="M380" s="11" t="s">
        <v>15</v>
      </c>
      <c r="P380" s="6"/>
    </row>
    <row r="381" spans="1:16" x14ac:dyDescent="0.2">
      <c r="A381" s="6" t="s">
        <v>11</v>
      </c>
      <c r="B381" s="6" t="s">
        <v>397</v>
      </c>
      <c r="C381" s="6" t="s">
        <v>835</v>
      </c>
      <c r="D381" t="s">
        <v>476</v>
      </c>
      <c r="E381" s="12">
        <v>24448</v>
      </c>
      <c r="F381" s="41" t="s">
        <v>20</v>
      </c>
      <c r="G381" s="9" t="s">
        <v>1091</v>
      </c>
      <c r="H381" s="11" t="s">
        <v>17</v>
      </c>
      <c r="I381" s="56" t="s">
        <v>1088</v>
      </c>
      <c r="J381" s="34">
        <v>117</v>
      </c>
      <c r="K381" s="31">
        <v>7440</v>
      </c>
      <c r="L381" s="9" t="s">
        <v>67</v>
      </c>
      <c r="M381" s="11" t="s">
        <v>15</v>
      </c>
      <c r="P381" s="6"/>
    </row>
    <row r="382" spans="1:16" x14ac:dyDescent="0.2">
      <c r="A382" s="6" t="s">
        <v>11</v>
      </c>
      <c r="B382" s="6" t="s">
        <v>399</v>
      </c>
      <c r="C382" s="6" t="s">
        <v>837</v>
      </c>
      <c r="D382" t="s">
        <v>478</v>
      </c>
      <c r="E382" s="12">
        <v>24681</v>
      </c>
      <c r="F382" s="41" t="s">
        <v>20</v>
      </c>
      <c r="G382" s="9" t="s">
        <v>1091</v>
      </c>
      <c r="H382" s="11" t="s">
        <v>13</v>
      </c>
      <c r="I382" s="56" t="s">
        <v>1087</v>
      </c>
      <c r="J382" s="34">
        <v>64.5</v>
      </c>
      <c r="K382" s="10">
        <v>30132</v>
      </c>
      <c r="L382" s="9" t="s">
        <v>69</v>
      </c>
      <c r="M382" s="11" t="s">
        <v>15</v>
      </c>
      <c r="P382" s="6"/>
    </row>
    <row r="383" spans="1:16" x14ac:dyDescent="0.2">
      <c r="A383" s="6" t="s">
        <v>11</v>
      </c>
      <c r="B383" s="6" t="s">
        <v>397</v>
      </c>
      <c r="C383" s="6" t="s">
        <v>839</v>
      </c>
      <c r="D383" t="s">
        <v>480</v>
      </c>
      <c r="E383" s="12">
        <v>24699</v>
      </c>
      <c r="F383" s="41" t="s">
        <v>20</v>
      </c>
      <c r="G383" s="9" t="s">
        <v>1091</v>
      </c>
      <c r="H383" s="11" t="s">
        <v>13</v>
      </c>
      <c r="I383" s="56" t="s">
        <v>1088</v>
      </c>
      <c r="J383" s="34">
        <v>117</v>
      </c>
      <c r="K383" s="10">
        <v>32430</v>
      </c>
      <c r="L383" s="9" t="s">
        <v>71</v>
      </c>
      <c r="M383" s="11" t="s">
        <v>15</v>
      </c>
      <c r="P383" s="6"/>
    </row>
    <row r="384" spans="1:16" x14ac:dyDescent="0.2">
      <c r="A384" s="6" t="s">
        <v>11</v>
      </c>
      <c r="B384" s="6" t="s">
        <v>397</v>
      </c>
      <c r="C384" s="6" t="s">
        <v>819</v>
      </c>
      <c r="D384" t="s">
        <v>460</v>
      </c>
      <c r="E384" s="12">
        <v>21216</v>
      </c>
      <c r="F384" s="41" t="s">
        <v>51</v>
      </c>
      <c r="G384" s="9" t="s">
        <v>1091</v>
      </c>
      <c r="H384" s="11" t="s">
        <v>17</v>
      </c>
      <c r="I384" s="56" t="s">
        <v>1088</v>
      </c>
      <c r="J384" s="34">
        <v>117</v>
      </c>
      <c r="K384" s="10">
        <v>63160</v>
      </c>
      <c r="L384" s="9" t="s">
        <v>52</v>
      </c>
      <c r="M384" s="11" t="s">
        <v>15</v>
      </c>
      <c r="P384" s="6"/>
    </row>
    <row r="385" spans="1:16" x14ac:dyDescent="0.2">
      <c r="A385" s="8" t="s">
        <v>292</v>
      </c>
      <c r="B385" s="8" t="s">
        <v>397</v>
      </c>
      <c r="C385" s="8" t="s">
        <v>1045</v>
      </c>
      <c r="D385" t="s">
        <v>723</v>
      </c>
      <c r="E385" s="22">
        <v>29835</v>
      </c>
      <c r="F385" s="7" t="s">
        <v>16</v>
      </c>
      <c r="G385" s="9" t="s">
        <v>1091</v>
      </c>
      <c r="H385" s="11" t="s">
        <v>17</v>
      </c>
      <c r="I385" s="56" t="s">
        <v>1087</v>
      </c>
      <c r="J385" s="35">
        <v>50</v>
      </c>
      <c r="K385" s="19">
        <v>63730</v>
      </c>
      <c r="L385" s="28" t="s">
        <v>299</v>
      </c>
      <c r="M385" s="11" t="s">
        <v>15</v>
      </c>
      <c r="P385" s="6"/>
    </row>
    <row r="386" spans="1:16" x14ac:dyDescent="0.2">
      <c r="A386" s="8" t="s">
        <v>292</v>
      </c>
      <c r="B386" s="8" t="s">
        <v>397</v>
      </c>
      <c r="C386" s="8" t="s">
        <v>1046</v>
      </c>
      <c r="D386" t="s">
        <v>615</v>
      </c>
      <c r="E386" s="22">
        <v>28917</v>
      </c>
      <c r="F386" s="7" t="s">
        <v>16</v>
      </c>
      <c r="G386" s="9" t="s">
        <v>1090</v>
      </c>
      <c r="H386" s="11" t="s">
        <v>17</v>
      </c>
      <c r="I386" s="56" t="s">
        <v>1089</v>
      </c>
      <c r="J386" s="35">
        <v>20</v>
      </c>
      <c r="K386" s="19">
        <v>63730</v>
      </c>
      <c r="L386" s="28" t="s">
        <v>301</v>
      </c>
      <c r="M386" s="11" t="s">
        <v>15</v>
      </c>
      <c r="P386" s="6"/>
    </row>
    <row r="387" spans="1:16" x14ac:dyDescent="0.2">
      <c r="A387" s="8" t="s">
        <v>292</v>
      </c>
      <c r="B387" s="8" t="s">
        <v>399</v>
      </c>
      <c r="C387" s="8" t="s">
        <v>1043</v>
      </c>
      <c r="D387" t="s">
        <v>189</v>
      </c>
      <c r="E387" s="22">
        <v>28688</v>
      </c>
      <c r="F387" s="41" t="s">
        <v>12</v>
      </c>
      <c r="G387" s="9" t="s">
        <v>1090</v>
      </c>
      <c r="H387" s="11" t="s">
        <v>32</v>
      </c>
      <c r="I387" s="56" t="s">
        <v>1087</v>
      </c>
      <c r="J387" s="35">
        <v>50</v>
      </c>
      <c r="K387" s="19">
        <v>63670</v>
      </c>
      <c r="L387" s="28" t="s">
        <v>298</v>
      </c>
      <c r="M387" s="11" t="s">
        <v>15</v>
      </c>
      <c r="P387" s="6"/>
    </row>
    <row r="388" spans="1:16" ht="12.75" customHeight="1" x14ac:dyDescent="0.2">
      <c r="A388" s="8" t="s">
        <v>292</v>
      </c>
      <c r="B388" s="8" t="s">
        <v>399</v>
      </c>
      <c r="C388" s="8" t="s">
        <v>1044</v>
      </c>
      <c r="D388" t="s">
        <v>722</v>
      </c>
      <c r="E388" s="22">
        <v>27613</v>
      </c>
      <c r="F388" s="41" t="s">
        <v>12</v>
      </c>
      <c r="G388" s="9" t="s">
        <v>1091</v>
      </c>
      <c r="H388" s="11" t="s">
        <v>17</v>
      </c>
      <c r="I388" s="56" t="s">
        <v>1087</v>
      </c>
      <c r="J388" s="35">
        <v>50</v>
      </c>
      <c r="K388" s="19">
        <v>63670</v>
      </c>
      <c r="L388" s="28" t="s">
        <v>298</v>
      </c>
      <c r="M388" s="11" t="s">
        <v>15</v>
      </c>
      <c r="P388" s="6"/>
    </row>
    <row r="389" spans="1:16" ht="12.75" customHeight="1" x14ac:dyDescent="0.2">
      <c r="A389" s="8" t="s">
        <v>292</v>
      </c>
      <c r="B389" s="8" t="s">
        <v>397</v>
      </c>
      <c r="C389" s="8" t="s">
        <v>921</v>
      </c>
      <c r="D389" t="s">
        <v>724</v>
      </c>
      <c r="E389" s="22">
        <v>28850</v>
      </c>
      <c r="F389" s="41" t="s">
        <v>12</v>
      </c>
      <c r="G389" s="9" t="s">
        <v>1090</v>
      </c>
      <c r="H389" s="11" t="s">
        <v>17</v>
      </c>
      <c r="I389" s="56" t="s">
        <v>1089</v>
      </c>
      <c r="J389" s="35">
        <v>20</v>
      </c>
      <c r="K389" s="19">
        <v>63114</v>
      </c>
      <c r="L389" s="28" t="s">
        <v>300</v>
      </c>
      <c r="M389" s="11" t="s">
        <v>15</v>
      </c>
      <c r="P389" s="6"/>
    </row>
    <row r="390" spans="1:16" ht="12.75" customHeight="1" x14ac:dyDescent="0.2">
      <c r="A390" s="8" t="s">
        <v>292</v>
      </c>
      <c r="B390" s="8" t="s">
        <v>397</v>
      </c>
      <c r="C390" s="8" t="s">
        <v>1047</v>
      </c>
      <c r="D390" t="s">
        <v>725</v>
      </c>
      <c r="E390" s="22">
        <v>27165</v>
      </c>
      <c r="F390" s="41" t="s">
        <v>12</v>
      </c>
      <c r="G390" s="9" t="s">
        <v>1090</v>
      </c>
      <c r="H390" s="11" t="s">
        <v>32</v>
      </c>
      <c r="I390" s="56" t="s">
        <v>1089</v>
      </c>
      <c r="J390" s="35">
        <v>20</v>
      </c>
      <c r="K390" s="19">
        <v>63730</v>
      </c>
      <c r="L390" s="28" t="s">
        <v>302</v>
      </c>
      <c r="M390" s="11" t="s">
        <v>15</v>
      </c>
      <c r="P390" s="6"/>
    </row>
    <row r="391" spans="1:16" x14ac:dyDescent="0.2">
      <c r="A391" s="8" t="s">
        <v>292</v>
      </c>
      <c r="B391" s="8" t="s">
        <v>399</v>
      </c>
      <c r="C391" s="8" t="s">
        <v>1048</v>
      </c>
      <c r="D391" t="s">
        <v>651</v>
      </c>
      <c r="E391" s="22">
        <v>28676</v>
      </c>
      <c r="F391" s="41" t="s">
        <v>12</v>
      </c>
      <c r="G391" s="9" t="s">
        <v>1090</v>
      </c>
      <c r="H391" s="11" t="s">
        <v>17</v>
      </c>
      <c r="I391" s="56" t="s">
        <v>1089</v>
      </c>
      <c r="J391" s="35">
        <v>20</v>
      </c>
      <c r="K391" s="19">
        <v>63960</v>
      </c>
      <c r="L391" s="28" t="s">
        <v>303</v>
      </c>
      <c r="M391" s="11" t="s">
        <v>15</v>
      </c>
      <c r="P391" s="6"/>
    </row>
    <row r="392" spans="1:16" ht="12.75" customHeight="1" x14ac:dyDescent="0.25">
      <c r="A392" s="13" t="s">
        <v>294</v>
      </c>
      <c r="B392" s="8" t="s">
        <v>397</v>
      </c>
      <c r="C392" s="16" t="s">
        <v>866</v>
      </c>
      <c r="D392" t="s">
        <v>728</v>
      </c>
      <c r="E392" s="22">
        <v>30852</v>
      </c>
      <c r="F392" s="7" t="s">
        <v>16</v>
      </c>
      <c r="G392" s="9" t="s">
        <v>1090</v>
      </c>
      <c r="H392" s="11" t="s">
        <v>32</v>
      </c>
      <c r="I392" s="56" t="s">
        <v>396</v>
      </c>
      <c r="J392" s="38">
        <v>20</v>
      </c>
      <c r="K392" s="19">
        <v>26130</v>
      </c>
      <c r="L392" s="28" t="s">
        <v>307</v>
      </c>
      <c r="M392" s="11" t="s">
        <v>15</v>
      </c>
      <c r="P392" s="6"/>
    </row>
    <row r="393" spans="1:16" ht="12.75" customHeight="1" x14ac:dyDescent="0.25">
      <c r="A393" s="13" t="s">
        <v>294</v>
      </c>
      <c r="B393" s="8" t="s">
        <v>397</v>
      </c>
      <c r="C393" s="16" t="s">
        <v>1049</v>
      </c>
      <c r="D393" t="s">
        <v>729</v>
      </c>
      <c r="E393" s="22">
        <v>29432</v>
      </c>
      <c r="F393" s="7" t="s">
        <v>16</v>
      </c>
      <c r="G393" s="9" t="s">
        <v>1091</v>
      </c>
      <c r="H393" s="11" t="s">
        <v>32</v>
      </c>
      <c r="I393" s="56" t="s">
        <v>1087</v>
      </c>
      <c r="J393" s="38">
        <v>50</v>
      </c>
      <c r="K393" s="19">
        <v>63130</v>
      </c>
      <c r="L393" s="28" t="s">
        <v>91</v>
      </c>
      <c r="M393" s="11" t="s">
        <v>15</v>
      </c>
      <c r="P393" s="6"/>
    </row>
    <row r="394" spans="1:16" ht="12.75" customHeight="1" x14ac:dyDescent="0.25">
      <c r="A394" s="13" t="s">
        <v>294</v>
      </c>
      <c r="B394" s="8" t="s">
        <v>397</v>
      </c>
      <c r="C394" s="16" t="s">
        <v>837</v>
      </c>
      <c r="D394" t="s">
        <v>469</v>
      </c>
      <c r="E394" s="22">
        <v>28700</v>
      </c>
      <c r="F394" s="41" t="s">
        <v>12</v>
      </c>
      <c r="G394" s="9" t="s">
        <v>1091</v>
      </c>
      <c r="H394" s="11" t="s">
        <v>32</v>
      </c>
      <c r="I394" s="56" t="s">
        <v>1088</v>
      </c>
      <c r="J394" s="35">
        <v>100</v>
      </c>
      <c r="K394" s="19">
        <v>63400</v>
      </c>
      <c r="L394" s="28" t="s">
        <v>304</v>
      </c>
      <c r="M394" s="11" t="s">
        <v>15</v>
      </c>
      <c r="P394" s="6"/>
    </row>
    <row r="395" spans="1:16" ht="12.75" customHeight="1" x14ac:dyDescent="0.25">
      <c r="A395" s="13" t="s">
        <v>294</v>
      </c>
      <c r="B395" s="8" t="s">
        <v>397</v>
      </c>
      <c r="C395" s="16" t="s">
        <v>936</v>
      </c>
      <c r="D395" t="s">
        <v>727</v>
      </c>
      <c r="E395" s="22">
        <v>28583</v>
      </c>
      <c r="F395" s="41" t="s">
        <v>12</v>
      </c>
      <c r="G395" s="9" t="s">
        <v>1091</v>
      </c>
      <c r="H395" s="11" t="s">
        <v>13</v>
      </c>
      <c r="I395" s="56" t="s">
        <v>396</v>
      </c>
      <c r="J395" s="38">
        <v>20</v>
      </c>
      <c r="K395" s="19">
        <v>26700</v>
      </c>
      <c r="L395" s="28" t="s">
        <v>306</v>
      </c>
      <c r="M395" s="11" t="s">
        <v>15</v>
      </c>
      <c r="P395" s="6"/>
    </row>
    <row r="396" spans="1:16" ht="12.75" customHeight="1" x14ac:dyDescent="0.25">
      <c r="A396" s="13" t="s">
        <v>294</v>
      </c>
      <c r="B396" s="8" t="s">
        <v>397</v>
      </c>
      <c r="C396" s="16" t="s">
        <v>962</v>
      </c>
      <c r="D396" t="s">
        <v>572</v>
      </c>
      <c r="E396" s="22">
        <v>27124</v>
      </c>
      <c r="F396" s="41" t="s">
        <v>12</v>
      </c>
      <c r="G396" s="9" t="s">
        <v>1091</v>
      </c>
      <c r="H396" s="11" t="s">
        <v>17</v>
      </c>
      <c r="I396" s="56" t="s">
        <v>1088</v>
      </c>
      <c r="J396" s="38">
        <v>117</v>
      </c>
      <c r="K396" s="19">
        <v>30400</v>
      </c>
      <c r="L396" s="28" t="s">
        <v>309</v>
      </c>
      <c r="M396" s="11" t="s">
        <v>15</v>
      </c>
      <c r="P396" s="6"/>
    </row>
    <row r="397" spans="1:16" ht="12.75" customHeight="1" x14ac:dyDescent="0.25">
      <c r="A397" s="13" t="s">
        <v>294</v>
      </c>
      <c r="B397" s="8" t="s">
        <v>397</v>
      </c>
      <c r="C397" s="16" t="s">
        <v>1002</v>
      </c>
      <c r="D397" t="s">
        <v>576</v>
      </c>
      <c r="E397" s="22">
        <v>23348</v>
      </c>
      <c r="F397" s="41" t="s">
        <v>20</v>
      </c>
      <c r="G397" s="9" t="s">
        <v>1091</v>
      </c>
      <c r="H397" s="11" t="s">
        <v>32</v>
      </c>
      <c r="I397" s="56" t="s">
        <v>1087</v>
      </c>
      <c r="J397" s="35">
        <v>50</v>
      </c>
      <c r="K397" s="19">
        <v>63540</v>
      </c>
      <c r="L397" s="28" t="s">
        <v>305</v>
      </c>
      <c r="M397" s="11" t="s">
        <v>15</v>
      </c>
      <c r="P397" s="6"/>
    </row>
    <row r="398" spans="1:16" ht="12.75" customHeight="1" x14ac:dyDescent="0.25">
      <c r="A398" s="13" t="s">
        <v>294</v>
      </c>
      <c r="B398" s="8" t="s">
        <v>397</v>
      </c>
      <c r="C398" s="16" t="s">
        <v>905</v>
      </c>
      <c r="D398" t="s">
        <v>726</v>
      </c>
      <c r="E398" s="22">
        <v>23582</v>
      </c>
      <c r="F398" s="41" t="s">
        <v>20</v>
      </c>
      <c r="G398" s="9" t="s">
        <v>1091</v>
      </c>
      <c r="H398" s="11" t="s">
        <v>32</v>
      </c>
      <c r="I398" s="56" t="s">
        <v>1087</v>
      </c>
      <c r="J398" s="38">
        <v>50</v>
      </c>
      <c r="K398" s="19">
        <v>63130</v>
      </c>
      <c r="L398" s="28" t="s">
        <v>91</v>
      </c>
      <c r="M398" s="11" t="s">
        <v>15</v>
      </c>
      <c r="P398" s="6"/>
    </row>
    <row r="399" spans="1:16" ht="12.75" customHeight="1" x14ac:dyDescent="0.25">
      <c r="A399" s="13" t="s">
        <v>294</v>
      </c>
      <c r="B399" s="8" t="s">
        <v>397</v>
      </c>
      <c r="C399" s="16" t="s">
        <v>1050</v>
      </c>
      <c r="D399" t="s">
        <v>730</v>
      </c>
      <c r="E399" s="22">
        <v>23608</v>
      </c>
      <c r="F399" s="41" t="s">
        <v>20</v>
      </c>
      <c r="G399" s="9" t="s">
        <v>1091</v>
      </c>
      <c r="H399" s="11" t="s">
        <v>48</v>
      </c>
      <c r="I399" s="56" t="s">
        <v>1089</v>
      </c>
      <c r="J399" s="38">
        <v>20</v>
      </c>
      <c r="K399" s="19">
        <v>63400</v>
      </c>
      <c r="L399" s="28" t="s">
        <v>308</v>
      </c>
      <c r="M399" s="11" t="s">
        <v>15</v>
      </c>
      <c r="P399" s="6"/>
    </row>
    <row r="400" spans="1:16" x14ac:dyDescent="0.2">
      <c r="A400" s="13" t="s">
        <v>1086</v>
      </c>
      <c r="B400" s="8" t="s">
        <v>398</v>
      </c>
      <c r="C400" s="8" t="s">
        <v>884</v>
      </c>
      <c r="D400" t="s">
        <v>523</v>
      </c>
      <c r="E400" s="12">
        <v>30485</v>
      </c>
      <c r="F400" s="7" t="s">
        <v>16</v>
      </c>
      <c r="G400" s="9" t="s">
        <v>1091</v>
      </c>
      <c r="H400" s="11" t="s">
        <v>13</v>
      </c>
      <c r="I400" s="56" t="s">
        <v>1088</v>
      </c>
      <c r="J400" s="35">
        <v>117</v>
      </c>
      <c r="K400" s="10">
        <v>84500</v>
      </c>
      <c r="L400" s="9" t="s">
        <v>106</v>
      </c>
      <c r="M400" s="11" t="s">
        <v>15</v>
      </c>
      <c r="P400" s="6"/>
    </row>
    <row r="401" spans="1:16" x14ac:dyDescent="0.2">
      <c r="A401" s="13" t="s">
        <v>1086</v>
      </c>
      <c r="B401" s="6" t="s">
        <v>397</v>
      </c>
      <c r="C401" s="8" t="s">
        <v>883</v>
      </c>
      <c r="D401" t="s">
        <v>522</v>
      </c>
      <c r="E401" s="12">
        <v>28717</v>
      </c>
      <c r="F401" s="41" t="s">
        <v>12</v>
      </c>
      <c r="G401" s="9" t="s">
        <v>1091</v>
      </c>
      <c r="H401" s="11" t="s">
        <v>13</v>
      </c>
      <c r="I401" s="56" t="s">
        <v>1088</v>
      </c>
      <c r="J401" s="35">
        <v>117</v>
      </c>
      <c r="K401" s="10">
        <v>84500</v>
      </c>
      <c r="L401" s="9" t="s">
        <v>106</v>
      </c>
      <c r="M401" s="11" t="s">
        <v>15</v>
      </c>
      <c r="P401" s="6"/>
    </row>
    <row r="402" spans="1:16" x14ac:dyDescent="0.2">
      <c r="A402" s="13" t="s">
        <v>1086</v>
      </c>
      <c r="B402" s="8" t="s">
        <v>398</v>
      </c>
      <c r="C402" s="8" t="s">
        <v>885</v>
      </c>
      <c r="D402" t="s">
        <v>524</v>
      </c>
      <c r="E402" s="12">
        <v>26128</v>
      </c>
      <c r="F402" s="41" t="s">
        <v>12</v>
      </c>
      <c r="G402" s="9" t="s">
        <v>1091</v>
      </c>
      <c r="H402" s="11" t="s">
        <v>17</v>
      </c>
      <c r="I402" s="56" t="s">
        <v>1088</v>
      </c>
      <c r="J402" s="35">
        <v>117</v>
      </c>
      <c r="K402" s="10">
        <v>84500</v>
      </c>
      <c r="L402" s="9" t="s">
        <v>106</v>
      </c>
      <c r="M402" s="11" t="s">
        <v>15</v>
      </c>
      <c r="P402" s="6"/>
    </row>
    <row r="403" spans="1:16" x14ac:dyDescent="0.2">
      <c r="A403" s="13" t="s">
        <v>1086</v>
      </c>
      <c r="B403" s="8" t="s">
        <v>398</v>
      </c>
      <c r="C403" s="8" t="s">
        <v>877</v>
      </c>
      <c r="D403" t="s">
        <v>525</v>
      </c>
      <c r="E403" s="12">
        <v>26423</v>
      </c>
      <c r="F403" s="41" t="s">
        <v>12</v>
      </c>
      <c r="G403" s="9" t="s">
        <v>1091</v>
      </c>
      <c r="H403" s="11" t="s">
        <v>13</v>
      </c>
      <c r="I403" s="56" t="s">
        <v>1088</v>
      </c>
      <c r="J403" s="35">
        <v>117</v>
      </c>
      <c r="K403" s="10">
        <v>84500</v>
      </c>
      <c r="L403" s="9" t="s">
        <v>106</v>
      </c>
      <c r="M403" s="11" t="s">
        <v>15</v>
      </c>
      <c r="P403" s="6"/>
    </row>
    <row r="404" spans="1:16" x14ac:dyDescent="0.2">
      <c r="A404" s="13" t="s">
        <v>1086</v>
      </c>
      <c r="B404" s="8" t="s">
        <v>398</v>
      </c>
      <c r="C404" s="8" t="s">
        <v>241</v>
      </c>
      <c r="D404" t="s">
        <v>526</v>
      </c>
      <c r="E404" s="12">
        <v>26296</v>
      </c>
      <c r="F404" s="41" t="s">
        <v>12</v>
      </c>
      <c r="G404" s="9" t="s">
        <v>1091</v>
      </c>
      <c r="H404" s="11" t="s">
        <v>13</v>
      </c>
      <c r="I404" s="56" t="s">
        <v>1088</v>
      </c>
      <c r="J404" s="35">
        <v>117</v>
      </c>
      <c r="K404" s="10">
        <v>84500</v>
      </c>
      <c r="L404" s="9" t="s">
        <v>106</v>
      </c>
      <c r="M404" s="11" t="s">
        <v>15</v>
      </c>
      <c r="P404" s="6"/>
    </row>
    <row r="405" spans="1:16" x14ac:dyDescent="0.2">
      <c r="A405" s="13" t="s">
        <v>1086</v>
      </c>
      <c r="B405" s="8" t="s">
        <v>398</v>
      </c>
      <c r="C405" s="8" t="s">
        <v>829</v>
      </c>
      <c r="D405" t="s">
        <v>528</v>
      </c>
      <c r="E405" s="12">
        <v>26167</v>
      </c>
      <c r="F405" s="41" t="s">
        <v>12</v>
      </c>
      <c r="G405" s="9" t="s">
        <v>1090</v>
      </c>
      <c r="H405" s="11" t="s">
        <v>17</v>
      </c>
      <c r="I405" s="56" t="s">
        <v>1087</v>
      </c>
      <c r="J405" s="39">
        <v>54.5</v>
      </c>
      <c r="K405" s="10">
        <v>84500</v>
      </c>
      <c r="L405" s="9" t="s">
        <v>106</v>
      </c>
      <c r="M405" s="11" t="s">
        <v>15</v>
      </c>
      <c r="P405" s="6"/>
    </row>
    <row r="406" spans="1:16" x14ac:dyDescent="0.2">
      <c r="A406" s="13" t="s">
        <v>1086</v>
      </c>
      <c r="B406" s="8" t="s">
        <v>398</v>
      </c>
      <c r="C406" s="8" t="s">
        <v>889</v>
      </c>
      <c r="D406" t="s">
        <v>530</v>
      </c>
      <c r="E406" s="12">
        <v>26124</v>
      </c>
      <c r="F406" s="41" t="s">
        <v>12</v>
      </c>
      <c r="G406" s="9" t="s">
        <v>1090</v>
      </c>
      <c r="H406" s="11" t="s">
        <v>32</v>
      </c>
      <c r="I406" s="56" t="s">
        <v>1087</v>
      </c>
      <c r="J406" s="35">
        <v>54.5</v>
      </c>
      <c r="K406" s="10">
        <v>84500</v>
      </c>
      <c r="L406" s="9" t="s">
        <v>106</v>
      </c>
      <c r="M406" s="11" t="s">
        <v>15</v>
      </c>
      <c r="P406" s="6"/>
    </row>
    <row r="407" spans="1:16" x14ac:dyDescent="0.2">
      <c r="A407" s="13" t="s">
        <v>1086</v>
      </c>
      <c r="B407" s="8" t="s">
        <v>398</v>
      </c>
      <c r="C407" s="8" t="s">
        <v>893</v>
      </c>
      <c r="D407" t="s">
        <v>311</v>
      </c>
      <c r="E407" s="12">
        <v>26046</v>
      </c>
      <c r="F407" s="41" t="s">
        <v>12</v>
      </c>
      <c r="G407" s="9" t="s">
        <v>1090</v>
      </c>
      <c r="H407" s="11" t="s">
        <v>32</v>
      </c>
      <c r="I407" s="56" t="s">
        <v>1089</v>
      </c>
      <c r="J407" s="35">
        <v>20</v>
      </c>
      <c r="K407" s="10">
        <v>84500</v>
      </c>
      <c r="L407" s="9" t="s">
        <v>106</v>
      </c>
      <c r="M407" s="11" t="s">
        <v>15</v>
      </c>
      <c r="P407" s="6"/>
    </row>
    <row r="408" spans="1:16" x14ac:dyDescent="0.2">
      <c r="A408" s="13" t="s">
        <v>1086</v>
      </c>
      <c r="B408" s="8" t="s">
        <v>398</v>
      </c>
      <c r="C408" s="8" t="s">
        <v>881</v>
      </c>
      <c r="D408" t="s">
        <v>520</v>
      </c>
      <c r="E408" s="12">
        <v>22602</v>
      </c>
      <c r="F408" s="41" t="s">
        <v>20</v>
      </c>
      <c r="G408" s="9" t="s">
        <v>1090</v>
      </c>
      <c r="H408" s="11" t="s">
        <v>32</v>
      </c>
      <c r="I408" s="56" t="s">
        <v>1088</v>
      </c>
      <c r="J408" s="35">
        <v>117</v>
      </c>
      <c r="K408" s="10">
        <v>84500</v>
      </c>
      <c r="L408" s="9" t="s">
        <v>106</v>
      </c>
      <c r="M408" s="11" t="s">
        <v>15</v>
      </c>
      <c r="P408" s="6"/>
    </row>
    <row r="409" spans="1:16" x14ac:dyDescent="0.2">
      <c r="A409" s="13" t="s">
        <v>1086</v>
      </c>
      <c r="B409" s="8" t="s">
        <v>398</v>
      </c>
      <c r="C409" s="8" t="s">
        <v>882</v>
      </c>
      <c r="D409" t="s">
        <v>521</v>
      </c>
      <c r="E409" s="12">
        <v>22578</v>
      </c>
      <c r="F409" s="41" t="s">
        <v>20</v>
      </c>
      <c r="G409" s="9" t="s">
        <v>1091</v>
      </c>
      <c r="H409" s="11" t="s">
        <v>48</v>
      </c>
      <c r="I409" s="56" t="s">
        <v>1088</v>
      </c>
      <c r="J409" s="35">
        <v>117</v>
      </c>
      <c r="K409" s="10">
        <v>84500</v>
      </c>
      <c r="L409" s="9" t="s">
        <v>106</v>
      </c>
      <c r="M409" s="11" t="s">
        <v>15</v>
      </c>
      <c r="P409" s="6"/>
    </row>
    <row r="410" spans="1:16" x14ac:dyDescent="0.2">
      <c r="A410" s="13" t="s">
        <v>1086</v>
      </c>
      <c r="B410" s="8" t="s">
        <v>398</v>
      </c>
      <c r="C410" s="8" t="s">
        <v>886</v>
      </c>
      <c r="D410" t="s">
        <v>527</v>
      </c>
      <c r="E410" s="12">
        <v>23768</v>
      </c>
      <c r="F410" s="41" t="s">
        <v>20</v>
      </c>
      <c r="G410" s="9" t="s">
        <v>1091</v>
      </c>
      <c r="H410" s="11" t="s">
        <v>32</v>
      </c>
      <c r="I410" s="56" t="s">
        <v>1088</v>
      </c>
      <c r="J410" s="35">
        <v>117</v>
      </c>
      <c r="K410" s="10">
        <v>84500</v>
      </c>
      <c r="L410" s="9" t="s">
        <v>106</v>
      </c>
      <c r="M410" s="11" t="s">
        <v>15</v>
      </c>
      <c r="P410" s="6"/>
    </row>
    <row r="411" spans="1:16" x14ac:dyDescent="0.2">
      <c r="A411" s="13" t="s">
        <v>1086</v>
      </c>
      <c r="B411" s="8" t="s">
        <v>398</v>
      </c>
      <c r="C411" s="8" t="s">
        <v>887</v>
      </c>
      <c r="D411" t="s">
        <v>529</v>
      </c>
      <c r="E411" s="12">
        <v>25175</v>
      </c>
      <c r="F411" s="41" t="s">
        <v>20</v>
      </c>
      <c r="G411" s="9" t="s">
        <v>1091</v>
      </c>
      <c r="H411" s="11" t="s">
        <v>13</v>
      </c>
      <c r="I411" s="56" t="s">
        <v>1087</v>
      </c>
      <c r="J411" s="35">
        <v>54.5</v>
      </c>
      <c r="K411" s="10">
        <v>84500</v>
      </c>
      <c r="L411" s="9" t="s">
        <v>106</v>
      </c>
      <c r="M411" s="11" t="s">
        <v>15</v>
      </c>
      <c r="P411" s="6"/>
    </row>
    <row r="412" spans="1:16" x14ac:dyDescent="0.2">
      <c r="A412" s="13" t="s">
        <v>1086</v>
      </c>
      <c r="B412" s="8" t="s">
        <v>398</v>
      </c>
      <c r="C412" s="8" t="s">
        <v>888</v>
      </c>
      <c r="D412" t="s">
        <v>225</v>
      </c>
      <c r="E412" s="12">
        <v>22901</v>
      </c>
      <c r="F412" s="41" t="s">
        <v>20</v>
      </c>
      <c r="G412" s="9" t="s">
        <v>1091</v>
      </c>
      <c r="H412" s="11" t="s">
        <v>17</v>
      </c>
      <c r="I412" s="56" t="s">
        <v>1087</v>
      </c>
      <c r="J412" s="39">
        <v>54.5</v>
      </c>
      <c r="K412" s="10">
        <v>84500</v>
      </c>
      <c r="L412" s="9" t="s">
        <v>106</v>
      </c>
      <c r="M412" s="11" t="s">
        <v>15</v>
      </c>
      <c r="P412" s="6"/>
    </row>
    <row r="413" spans="1:16" x14ac:dyDescent="0.2">
      <c r="A413" s="13" t="s">
        <v>1086</v>
      </c>
      <c r="B413" s="8" t="s">
        <v>398</v>
      </c>
      <c r="C413" s="8" t="s">
        <v>890</v>
      </c>
      <c r="D413" t="s">
        <v>531</v>
      </c>
      <c r="E413" s="12">
        <v>22445</v>
      </c>
      <c r="F413" s="41" t="s">
        <v>20</v>
      </c>
      <c r="G413" s="9" t="s">
        <v>1090</v>
      </c>
      <c r="H413" s="11" t="s">
        <v>32</v>
      </c>
      <c r="I413" s="56" t="s">
        <v>1087</v>
      </c>
      <c r="J413" s="39">
        <v>54.5</v>
      </c>
      <c r="K413" s="10">
        <v>84500</v>
      </c>
      <c r="L413" s="9" t="s">
        <v>106</v>
      </c>
      <c r="M413" s="11" t="s">
        <v>15</v>
      </c>
      <c r="P413" s="6"/>
    </row>
    <row r="414" spans="1:16" x14ac:dyDescent="0.2">
      <c r="A414" s="13" t="s">
        <v>1086</v>
      </c>
      <c r="B414" s="8" t="s">
        <v>398</v>
      </c>
      <c r="C414" s="8" t="s">
        <v>891</v>
      </c>
      <c r="D414" t="s">
        <v>532</v>
      </c>
      <c r="E414" s="12">
        <v>22546</v>
      </c>
      <c r="F414" s="41" t="s">
        <v>20</v>
      </c>
      <c r="G414" s="9" t="s">
        <v>1091</v>
      </c>
      <c r="H414" s="11" t="s">
        <v>13</v>
      </c>
      <c r="I414" s="56" t="s">
        <v>1087</v>
      </c>
      <c r="J414" s="35">
        <v>54.5</v>
      </c>
      <c r="K414" s="10">
        <v>84500</v>
      </c>
      <c r="L414" s="9" t="s">
        <v>106</v>
      </c>
      <c r="M414" s="11" t="s">
        <v>15</v>
      </c>
      <c r="P414" s="6"/>
    </row>
    <row r="415" spans="1:16" x14ac:dyDescent="0.2">
      <c r="A415" s="13" t="s">
        <v>1086</v>
      </c>
      <c r="B415" s="8" t="s">
        <v>398</v>
      </c>
      <c r="C415" s="8" t="s">
        <v>892</v>
      </c>
      <c r="D415" t="s">
        <v>533</v>
      </c>
      <c r="E415" s="12">
        <v>22000</v>
      </c>
      <c r="F415" s="41" t="s">
        <v>20</v>
      </c>
      <c r="G415" s="9" t="s">
        <v>1091</v>
      </c>
      <c r="H415" s="11" t="s">
        <v>17</v>
      </c>
      <c r="I415" s="56" t="s">
        <v>1087</v>
      </c>
      <c r="J415" s="39">
        <v>54.5</v>
      </c>
      <c r="K415" s="10">
        <v>84500</v>
      </c>
      <c r="L415" s="9" t="s">
        <v>106</v>
      </c>
      <c r="M415" s="11" t="s">
        <v>15</v>
      </c>
      <c r="P415" s="6"/>
    </row>
    <row r="416" spans="1:16" x14ac:dyDescent="0.2">
      <c r="A416" s="13" t="s">
        <v>1086</v>
      </c>
      <c r="B416" s="8" t="s">
        <v>398</v>
      </c>
      <c r="C416" s="8" t="s">
        <v>894</v>
      </c>
      <c r="D416" t="s">
        <v>534</v>
      </c>
      <c r="E416" s="12">
        <v>23097</v>
      </c>
      <c r="F416" s="41" t="s">
        <v>20</v>
      </c>
      <c r="G416" s="9" t="s">
        <v>1090</v>
      </c>
      <c r="H416" s="11" t="s">
        <v>32</v>
      </c>
      <c r="I416" s="56" t="s">
        <v>1089</v>
      </c>
      <c r="J416" s="35">
        <v>20</v>
      </c>
      <c r="K416" s="10">
        <v>84500</v>
      </c>
      <c r="L416" s="9" t="s">
        <v>106</v>
      </c>
      <c r="M416" s="11" t="s">
        <v>15</v>
      </c>
      <c r="P416" s="6"/>
    </row>
    <row r="417" spans="1:16" x14ac:dyDescent="0.2">
      <c r="A417" s="13" t="s">
        <v>1086</v>
      </c>
      <c r="B417" s="8" t="s">
        <v>398</v>
      </c>
      <c r="C417" s="8" t="s">
        <v>842</v>
      </c>
      <c r="D417" t="s">
        <v>535</v>
      </c>
      <c r="E417" s="12">
        <v>21591</v>
      </c>
      <c r="F417" s="41" t="s">
        <v>20</v>
      </c>
      <c r="G417" s="9" t="s">
        <v>1090</v>
      </c>
      <c r="H417" s="11" t="s">
        <v>32</v>
      </c>
      <c r="I417" s="56" t="s">
        <v>1089</v>
      </c>
      <c r="J417" s="35">
        <v>20</v>
      </c>
      <c r="K417" s="10">
        <v>84500</v>
      </c>
      <c r="L417" s="9" t="s">
        <v>106</v>
      </c>
      <c r="M417" s="11" t="s">
        <v>15</v>
      </c>
      <c r="P417" s="6"/>
    </row>
    <row r="418" spans="1:16" x14ac:dyDescent="0.2">
      <c r="A418" s="13" t="s">
        <v>1086</v>
      </c>
      <c r="B418" s="8" t="s">
        <v>398</v>
      </c>
      <c r="C418" s="8" t="s">
        <v>895</v>
      </c>
      <c r="D418" t="s">
        <v>536</v>
      </c>
      <c r="E418" s="12">
        <v>23920</v>
      </c>
      <c r="F418" s="41" t="s">
        <v>20</v>
      </c>
      <c r="G418" s="9" t="s">
        <v>1090</v>
      </c>
      <c r="H418" s="11" t="s">
        <v>17</v>
      </c>
      <c r="I418" s="56" t="s">
        <v>1089</v>
      </c>
      <c r="J418" s="35">
        <v>20</v>
      </c>
      <c r="K418" s="10">
        <v>84500</v>
      </c>
      <c r="L418" s="9" t="s">
        <v>106</v>
      </c>
      <c r="M418" s="11" t="s">
        <v>15</v>
      </c>
      <c r="P418" s="6"/>
    </row>
    <row r="419" spans="1:16" x14ac:dyDescent="0.2">
      <c r="A419" s="13" t="s">
        <v>1086</v>
      </c>
      <c r="B419" s="8" t="s">
        <v>398</v>
      </c>
      <c r="C419" s="8" t="s">
        <v>896</v>
      </c>
      <c r="D419" t="s">
        <v>537</v>
      </c>
      <c r="E419" s="12">
        <v>21816</v>
      </c>
      <c r="F419" s="41" t="s">
        <v>20</v>
      </c>
      <c r="G419" s="9" t="s">
        <v>1090</v>
      </c>
      <c r="H419" s="11" t="s">
        <v>48</v>
      </c>
      <c r="I419" s="56" t="s">
        <v>396</v>
      </c>
      <c r="J419" s="35">
        <v>15</v>
      </c>
      <c r="K419" s="10">
        <v>84500</v>
      </c>
      <c r="L419" s="9" t="s">
        <v>106</v>
      </c>
      <c r="M419" s="11" t="s">
        <v>15</v>
      </c>
      <c r="P419" s="6"/>
    </row>
    <row r="420" spans="1:16" x14ac:dyDescent="0.2">
      <c r="A420" s="13" t="s">
        <v>1086</v>
      </c>
      <c r="B420" s="8" t="s">
        <v>398</v>
      </c>
      <c r="C420" s="8" t="s">
        <v>897</v>
      </c>
      <c r="D420" t="s">
        <v>538</v>
      </c>
      <c r="E420" s="12">
        <v>23660</v>
      </c>
      <c r="F420" s="41" t="s">
        <v>20</v>
      </c>
      <c r="G420" s="9" t="s">
        <v>1090</v>
      </c>
      <c r="H420" s="11" t="s">
        <v>32</v>
      </c>
      <c r="I420" s="56" t="s">
        <v>396</v>
      </c>
      <c r="J420" s="35">
        <v>15</v>
      </c>
      <c r="K420" s="10">
        <v>84500</v>
      </c>
      <c r="L420" s="9" t="s">
        <v>106</v>
      </c>
      <c r="M420" s="11" t="s">
        <v>15</v>
      </c>
      <c r="P420" s="6"/>
    </row>
    <row r="421" spans="1:16" x14ac:dyDescent="0.2">
      <c r="A421" s="13" t="s">
        <v>1086</v>
      </c>
      <c r="B421" s="8" t="s">
        <v>398</v>
      </c>
      <c r="C421" s="8" t="s">
        <v>898</v>
      </c>
      <c r="D421" t="s">
        <v>539</v>
      </c>
      <c r="E421" s="12">
        <v>22235</v>
      </c>
      <c r="F421" s="41" t="s">
        <v>20</v>
      </c>
      <c r="G421" s="9" t="s">
        <v>1090</v>
      </c>
      <c r="H421" s="11" t="s">
        <v>13</v>
      </c>
      <c r="I421" s="56" t="s">
        <v>396</v>
      </c>
      <c r="J421" s="35">
        <v>15</v>
      </c>
      <c r="K421" s="10">
        <v>84500</v>
      </c>
      <c r="L421" s="9" t="s">
        <v>106</v>
      </c>
      <c r="M421" s="11" t="s">
        <v>15</v>
      </c>
      <c r="P421" s="6"/>
    </row>
    <row r="422" spans="1:16" x14ac:dyDescent="0.2">
      <c r="A422" s="13" t="s">
        <v>1086</v>
      </c>
      <c r="B422" s="8" t="s">
        <v>398</v>
      </c>
      <c r="C422" s="8" t="s">
        <v>899</v>
      </c>
      <c r="D422" t="s">
        <v>540</v>
      </c>
      <c r="E422" s="12">
        <v>23866</v>
      </c>
      <c r="F422" s="41" t="s">
        <v>20</v>
      </c>
      <c r="G422" s="9" t="s">
        <v>1090</v>
      </c>
      <c r="H422" s="11" t="s">
        <v>32</v>
      </c>
      <c r="I422" s="56" t="s">
        <v>396</v>
      </c>
      <c r="J422" s="35">
        <v>15</v>
      </c>
      <c r="K422" s="10">
        <v>84500</v>
      </c>
      <c r="L422" s="9" t="s">
        <v>106</v>
      </c>
      <c r="M422" s="11" t="s">
        <v>15</v>
      </c>
      <c r="P422" s="6"/>
    </row>
    <row r="423" spans="1:16" x14ac:dyDescent="0.2">
      <c r="A423" s="13" t="s">
        <v>1086</v>
      </c>
      <c r="B423" s="8" t="s">
        <v>398</v>
      </c>
      <c r="C423" s="8" t="s">
        <v>900</v>
      </c>
      <c r="D423" t="s">
        <v>541</v>
      </c>
      <c r="E423" s="12">
        <v>22112</v>
      </c>
      <c r="F423" s="41" t="s">
        <v>20</v>
      </c>
      <c r="G423" s="9" t="s">
        <v>1091</v>
      </c>
      <c r="H423" s="11" t="s">
        <v>48</v>
      </c>
      <c r="I423" s="56" t="s">
        <v>396</v>
      </c>
      <c r="J423" s="35">
        <v>15</v>
      </c>
      <c r="K423" s="10">
        <v>84500</v>
      </c>
      <c r="L423" s="9" t="s">
        <v>106</v>
      </c>
      <c r="M423" s="11" t="s">
        <v>15</v>
      </c>
      <c r="P423" s="6"/>
    </row>
    <row r="424" spans="1:16" x14ac:dyDescent="0.2">
      <c r="A424" s="13" t="s">
        <v>395</v>
      </c>
      <c r="B424" s="13" t="s">
        <v>401</v>
      </c>
      <c r="C424" s="13" t="s">
        <v>971</v>
      </c>
      <c r="D424" t="s">
        <v>779</v>
      </c>
      <c r="E424" s="14">
        <v>28376</v>
      </c>
      <c r="F424" s="41" t="s">
        <v>12</v>
      </c>
      <c r="G424" s="9" t="s">
        <v>1091</v>
      </c>
      <c r="H424" s="4" t="s">
        <v>13</v>
      </c>
      <c r="I424" s="56" t="s">
        <v>1088</v>
      </c>
      <c r="J424" s="39">
        <v>117</v>
      </c>
      <c r="K424" s="13">
        <v>13500</v>
      </c>
      <c r="L424" s="13" t="s">
        <v>392</v>
      </c>
      <c r="M424" s="4" t="s">
        <v>15</v>
      </c>
      <c r="P424" s="6"/>
    </row>
    <row r="425" spans="1:16" x14ac:dyDescent="0.2">
      <c r="A425" s="13" t="s">
        <v>395</v>
      </c>
      <c r="B425" s="13" t="s">
        <v>401</v>
      </c>
      <c r="C425" s="13" t="s">
        <v>1068</v>
      </c>
      <c r="D425" t="s">
        <v>780</v>
      </c>
      <c r="E425" s="14">
        <v>28255</v>
      </c>
      <c r="F425" s="41" t="s">
        <v>12</v>
      </c>
      <c r="G425" s="9" t="s">
        <v>1090</v>
      </c>
      <c r="H425" s="4" t="s">
        <v>32</v>
      </c>
      <c r="I425" s="56" t="s">
        <v>1089</v>
      </c>
      <c r="J425" s="39">
        <v>20</v>
      </c>
      <c r="K425" s="13">
        <v>13500</v>
      </c>
      <c r="L425" s="13" t="s">
        <v>392</v>
      </c>
      <c r="M425" s="4" t="s">
        <v>15</v>
      </c>
      <c r="P425" s="6"/>
    </row>
    <row r="426" spans="1:16" x14ac:dyDescent="0.2">
      <c r="A426" s="13" t="s">
        <v>395</v>
      </c>
      <c r="B426" s="13" t="s">
        <v>397</v>
      </c>
      <c r="C426" s="13" t="s">
        <v>1079</v>
      </c>
      <c r="D426" t="s">
        <v>781</v>
      </c>
      <c r="E426" s="14">
        <v>27852</v>
      </c>
      <c r="F426" s="41" t="s">
        <v>12</v>
      </c>
      <c r="G426" s="9" t="s">
        <v>1091</v>
      </c>
      <c r="H426" s="4" t="s">
        <v>13</v>
      </c>
      <c r="I426" s="56" t="s">
        <v>1087</v>
      </c>
      <c r="J426" s="39">
        <v>54.5</v>
      </c>
      <c r="K426" s="13">
        <v>13270</v>
      </c>
      <c r="L426" s="13" t="s">
        <v>313</v>
      </c>
      <c r="M426" s="4" t="s">
        <v>15</v>
      </c>
      <c r="P426" s="6"/>
    </row>
    <row r="427" spans="1:16" x14ac:dyDescent="0.2">
      <c r="A427" s="13" t="s">
        <v>395</v>
      </c>
      <c r="B427" s="13" t="s">
        <v>397</v>
      </c>
      <c r="C427" s="13" t="s">
        <v>1081</v>
      </c>
      <c r="D427" t="s">
        <v>783</v>
      </c>
      <c r="E427" s="14">
        <v>26746</v>
      </c>
      <c r="F427" s="41" t="s">
        <v>12</v>
      </c>
      <c r="G427" s="9" t="s">
        <v>1090</v>
      </c>
      <c r="H427" s="4" t="s">
        <v>17</v>
      </c>
      <c r="I427" s="56" t="s">
        <v>1089</v>
      </c>
      <c r="J427" s="39">
        <v>20</v>
      </c>
      <c r="K427" s="13">
        <v>13190</v>
      </c>
      <c r="L427" s="13" t="s">
        <v>393</v>
      </c>
      <c r="M427" s="4" t="s">
        <v>15</v>
      </c>
      <c r="P427" s="6"/>
    </row>
    <row r="428" spans="1:16" x14ac:dyDescent="0.2">
      <c r="A428" s="13" t="s">
        <v>395</v>
      </c>
      <c r="B428" s="13" t="s">
        <v>397</v>
      </c>
      <c r="C428" s="13" t="s">
        <v>1082</v>
      </c>
      <c r="D428" t="s">
        <v>613</v>
      </c>
      <c r="E428" s="14">
        <v>28831</v>
      </c>
      <c r="F428" s="41" t="s">
        <v>12</v>
      </c>
      <c r="G428" s="9" t="s">
        <v>1090</v>
      </c>
      <c r="H428" s="4" t="s">
        <v>32</v>
      </c>
      <c r="I428" s="56" t="s">
        <v>1089</v>
      </c>
      <c r="J428" s="39">
        <v>20</v>
      </c>
      <c r="K428" s="13">
        <v>13920</v>
      </c>
      <c r="L428" s="13" t="s">
        <v>394</v>
      </c>
      <c r="M428" s="4" t="s">
        <v>15</v>
      </c>
      <c r="P428" s="6"/>
    </row>
    <row r="429" spans="1:16" x14ac:dyDescent="0.2">
      <c r="A429" s="13" t="s">
        <v>395</v>
      </c>
      <c r="B429" s="13" t="s">
        <v>397</v>
      </c>
      <c r="C429" s="13" t="s">
        <v>1083</v>
      </c>
      <c r="D429" t="s">
        <v>784</v>
      </c>
      <c r="E429" s="14">
        <v>28199</v>
      </c>
      <c r="F429" s="41" t="s">
        <v>12</v>
      </c>
      <c r="G429" s="9" t="s">
        <v>1091</v>
      </c>
      <c r="H429" s="4" t="s">
        <v>48</v>
      </c>
      <c r="I429" s="56" t="s">
        <v>396</v>
      </c>
      <c r="J429" s="39">
        <v>15</v>
      </c>
      <c r="K429" s="13">
        <v>13920</v>
      </c>
      <c r="L429" s="13" t="s">
        <v>394</v>
      </c>
      <c r="M429" s="4" t="s">
        <v>15</v>
      </c>
      <c r="P429" s="6"/>
    </row>
    <row r="430" spans="1:16" x14ac:dyDescent="0.2">
      <c r="A430" s="13" t="s">
        <v>395</v>
      </c>
      <c r="B430" s="13" t="s">
        <v>397</v>
      </c>
      <c r="C430" s="13" t="s">
        <v>1080</v>
      </c>
      <c r="D430" t="s">
        <v>782</v>
      </c>
      <c r="E430" s="14">
        <v>24837</v>
      </c>
      <c r="F430" s="41" t="s">
        <v>20</v>
      </c>
      <c r="G430" s="9" t="s">
        <v>1091</v>
      </c>
      <c r="H430" s="4" t="s">
        <v>13</v>
      </c>
      <c r="I430" s="56" t="s">
        <v>1089</v>
      </c>
      <c r="J430" s="39">
        <v>20</v>
      </c>
      <c r="K430" s="13">
        <v>13190</v>
      </c>
      <c r="L430" s="13" t="s">
        <v>393</v>
      </c>
      <c r="M430" s="4" t="s">
        <v>15</v>
      </c>
      <c r="P430" s="6"/>
    </row>
    <row r="431" spans="1:16" x14ac:dyDescent="0.2">
      <c r="A431" s="13" t="s">
        <v>395</v>
      </c>
      <c r="B431" s="13" t="s">
        <v>397</v>
      </c>
      <c r="C431" s="13" t="s">
        <v>1084</v>
      </c>
      <c r="D431" t="s">
        <v>785</v>
      </c>
      <c r="E431" s="14">
        <v>22246</v>
      </c>
      <c r="F431" s="41" t="s">
        <v>20</v>
      </c>
      <c r="G431" s="9" t="s">
        <v>1090</v>
      </c>
      <c r="H431" s="4" t="s">
        <v>32</v>
      </c>
      <c r="I431" s="56" t="s">
        <v>396</v>
      </c>
      <c r="J431" s="39">
        <v>15</v>
      </c>
      <c r="K431" s="13">
        <v>13500</v>
      </c>
      <c r="L431" s="13" t="s">
        <v>392</v>
      </c>
      <c r="M431" s="4" t="s">
        <v>15</v>
      </c>
      <c r="P431" s="6"/>
    </row>
    <row r="432" spans="1:16" x14ac:dyDescent="0.2">
      <c r="A432" s="13" t="s">
        <v>395</v>
      </c>
      <c r="B432" s="13" t="s">
        <v>397</v>
      </c>
      <c r="C432" s="13" t="s">
        <v>1046</v>
      </c>
      <c r="D432" t="s">
        <v>591</v>
      </c>
      <c r="E432" s="14">
        <v>22415</v>
      </c>
      <c r="F432" s="41" t="s">
        <v>20</v>
      </c>
      <c r="G432" s="9" t="s">
        <v>1091</v>
      </c>
      <c r="H432" s="4" t="s">
        <v>48</v>
      </c>
      <c r="I432" s="56" t="s">
        <v>1089</v>
      </c>
      <c r="J432" s="39">
        <v>20</v>
      </c>
      <c r="K432" s="13">
        <v>13500</v>
      </c>
      <c r="L432" s="13" t="s">
        <v>392</v>
      </c>
      <c r="M432" s="4" t="s">
        <v>15</v>
      </c>
      <c r="P432" s="6"/>
    </row>
    <row r="433" spans="1:15" x14ac:dyDescent="0.2">
      <c r="A433" s="6"/>
      <c r="B433" s="6"/>
      <c r="C433" s="6"/>
      <c r="E433" s="7"/>
      <c r="F433" s="8"/>
      <c r="G433" s="9"/>
      <c r="H433" s="5"/>
      <c r="I433" s="6"/>
      <c r="J433" s="10"/>
      <c r="K433" s="9"/>
      <c r="L433" s="9"/>
      <c r="M433" s="6"/>
      <c r="O433" s="6"/>
    </row>
    <row r="434" spans="1:15" x14ac:dyDescent="0.2">
      <c r="L434" s="9"/>
      <c r="M434" s="6"/>
      <c r="O434" s="6"/>
    </row>
    <row r="435" spans="1:15" x14ac:dyDescent="0.2">
      <c r="L435" s="9"/>
      <c r="M435" s="6"/>
      <c r="O435" s="6"/>
    </row>
    <row r="436" spans="1:15" x14ac:dyDescent="0.2">
      <c r="L436" s="9"/>
      <c r="M436" s="6"/>
      <c r="O436" s="6"/>
    </row>
    <row r="437" spans="1:15" x14ac:dyDescent="0.2">
      <c r="L437" s="9"/>
      <c r="M437" s="6"/>
      <c r="O437" s="6"/>
    </row>
    <row r="438" spans="1:15" x14ac:dyDescent="0.2">
      <c r="L438" s="9"/>
      <c r="M438" s="6"/>
      <c r="O438" s="6"/>
    </row>
    <row r="439" spans="1:15" x14ac:dyDescent="0.2">
      <c r="L439" s="9"/>
      <c r="M439" s="6"/>
      <c r="O439" s="6"/>
    </row>
    <row r="440" spans="1:15" ht="18.75" customHeight="1" x14ac:dyDescent="0.2">
      <c r="H440" s="46"/>
      <c r="I440" s="42"/>
      <c r="J440" s="47"/>
      <c r="K440" s="45"/>
      <c r="L440" s="45"/>
      <c r="M440" s="42"/>
      <c r="N440" s="40"/>
      <c r="O440" s="6"/>
    </row>
    <row r="441" spans="1:15" ht="18.75" customHeight="1" x14ac:dyDescent="0.2">
      <c r="H441" s="46"/>
      <c r="I441" s="42"/>
      <c r="J441" s="47"/>
      <c r="K441" s="45"/>
      <c r="L441" s="45"/>
      <c r="M441" s="42"/>
      <c r="N441" s="40"/>
      <c r="O441" s="6"/>
    </row>
    <row r="442" spans="1:15" ht="18.75" customHeight="1" x14ac:dyDescent="0.2">
      <c r="H442" s="46"/>
      <c r="L442" s="45"/>
      <c r="M442" s="42"/>
      <c r="N442" s="40"/>
      <c r="O442" s="6"/>
    </row>
    <row r="443" spans="1:15" ht="18.75" customHeight="1" x14ac:dyDescent="0.2">
      <c r="H443" s="46"/>
      <c r="L443" s="45"/>
      <c r="M443" s="42"/>
      <c r="N443" s="40"/>
      <c r="O443" s="6"/>
    </row>
    <row r="444" spans="1:15" ht="18.75" customHeight="1" x14ac:dyDescent="0.2">
      <c r="H444" s="46"/>
      <c r="L444" s="45"/>
      <c r="M444" s="42"/>
      <c r="N444" s="40"/>
      <c r="O444" s="6"/>
    </row>
    <row r="445" spans="1:15" ht="18.75" customHeight="1" x14ac:dyDescent="0.2">
      <c r="H445" s="46"/>
      <c r="L445" s="45"/>
      <c r="M445" s="42"/>
      <c r="N445" s="40"/>
      <c r="O445" s="6"/>
    </row>
    <row r="446" spans="1:15" ht="18.75" customHeight="1" x14ac:dyDescent="0.2">
      <c r="H446" s="46"/>
      <c r="L446" s="45"/>
      <c r="M446" s="42"/>
      <c r="N446" s="40"/>
      <c r="O446" s="6"/>
    </row>
    <row r="447" spans="1:15" ht="18.75" customHeight="1" x14ac:dyDescent="0.2">
      <c r="H447" s="46"/>
      <c r="L447" s="45"/>
      <c r="M447" s="42"/>
      <c r="N447" s="40"/>
      <c r="O447" s="6"/>
    </row>
    <row r="448" spans="1:15" ht="18.75" customHeight="1" x14ac:dyDescent="0.2">
      <c r="H448" s="46"/>
      <c r="I448" s="42"/>
      <c r="J448" s="47"/>
      <c r="K448" s="45"/>
      <c r="L448" s="45"/>
      <c r="M448" s="42"/>
      <c r="N448" s="40"/>
      <c r="O448" s="6"/>
    </row>
    <row r="449" spans="1:15" ht="18.75" customHeight="1" x14ac:dyDescent="0.2">
      <c r="H449" s="46"/>
      <c r="I449" s="42"/>
      <c r="J449" s="47"/>
      <c r="K449" s="45"/>
      <c r="L449" s="45"/>
      <c r="M449" s="42"/>
      <c r="N449" s="40"/>
      <c r="O449" s="6"/>
    </row>
    <row r="450" spans="1:15" ht="18.75" customHeight="1" x14ac:dyDescent="0.2">
      <c r="H450" s="46"/>
      <c r="I450" s="42"/>
      <c r="J450" s="47"/>
      <c r="K450" s="45"/>
      <c r="L450" s="45"/>
      <c r="M450" s="42"/>
      <c r="N450" s="40"/>
      <c r="O450" s="6"/>
    </row>
    <row r="451" spans="1:15" ht="18.75" customHeight="1" x14ac:dyDescent="0.2">
      <c r="H451" s="46"/>
      <c r="I451" s="42"/>
      <c r="J451" s="47"/>
      <c r="K451" s="45"/>
      <c r="L451" s="45"/>
      <c r="M451" s="42"/>
      <c r="N451" s="40"/>
      <c r="O451" s="6"/>
    </row>
    <row r="452" spans="1:15" ht="18.75" customHeight="1" x14ac:dyDescent="0.2">
      <c r="H452" s="46"/>
      <c r="I452" s="42"/>
      <c r="J452" s="47"/>
      <c r="K452" s="45"/>
      <c r="L452" s="45"/>
      <c r="M452" s="42"/>
      <c r="N452" s="40"/>
      <c r="O452" s="6"/>
    </row>
    <row r="453" spans="1:15" ht="18.75" customHeight="1" x14ac:dyDescent="0.2">
      <c r="H453" s="46"/>
      <c r="I453" s="42"/>
      <c r="J453" s="47"/>
      <c r="K453" s="45"/>
      <c r="L453" s="45"/>
      <c r="M453" s="42"/>
      <c r="N453" s="40"/>
      <c r="O453" s="6"/>
    </row>
    <row r="454" spans="1:15" ht="18.75" customHeight="1" x14ac:dyDescent="0.2">
      <c r="H454" s="46"/>
      <c r="I454" s="42"/>
      <c r="J454" s="47"/>
      <c r="K454" s="45"/>
      <c r="L454" s="45"/>
      <c r="M454" s="42"/>
      <c r="N454" s="40"/>
      <c r="O454" s="6"/>
    </row>
    <row r="455" spans="1:15" ht="18.75" customHeight="1" x14ac:dyDescent="0.2">
      <c r="H455" s="46"/>
      <c r="I455" s="42"/>
      <c r="J455" s="47"/>
      <c r="K455" s="45"/>
      <c r="L455" s="45"/>
      <c r="M455" s="42"/>
      <c r="N455" s="40"/>
      <c r="O455" s="6"/>
    </row>
    <row r="456" spans="1:15" ht="18.75" customHeight="1" x14ac:dyDescent="0.2">
      <c r="H456" s="46"/>
      <c r="I456" s="42"/>
      <c r="J456" s="47"/>
      <c r="K456" s="45"/>
      <c r="L456" s="45"/>
      <c r="M456" s="42"/>
      <c r="N456" s="40"/>
      <c r="O456" s="6"/>
    </row>
    <row r="457" spans="1:15" ht="18.75" customHeight="1" x14ac:dyDescent="0.2">
      <c r="H457" s="46"/>
      <c r="I457" s="42"/>
      <c r="J457" s="47"/>
      <c r="K457" s="45"/>
      <c r="L457" s="50"/>
      <c r="M457" s="51"/>
      <c r="N457" s="40"/>
    </row>
    <row r="458" spans="1:15" ht="18.75" customHeight="1" x14ac:dyDescent="0.2">
      <c r="H458" s="46"/>
      <c r="I458" s="42"/>
      <c r="J458" s="47"/>
      <c r="K458" s="45"/>
      <c r="L458" s="50"/>
      <c r="M458" s="51"/>
      <c r="N458" s="40"/>
    </row>
    <row r="459" spans="1:15" ht="18.75" customHeight="1" x14ac:dyDescent="0.2">
      <c r="H459" s="46"/>
      <c r="I459" s="42"/>
      <c r="J459" s="47"/>
      <c r="K459" s="45"/>
      <c r="L459" s="50"/>
      <c r="M459" s="51"/>
      <c r="N459" s="40"/>
    </row>
    <row r="460" spans="1:15" ht="18.75" customHeight="1" x14ac:dyDescent="0.2">
      <c r="H460" s="46"/>
      <c r="I460" s="42"/>
      <c r="J460" s="47"/>
      <c r="K460" s="45"/>
      <c r="L460" s="50"/>
      <c r="M460" s="51"/>
      <c r="N460" s="40"/>
    </row>
    <row r="461" spans="1:15" ht="18.75" customHeight="1" x14ac:dyDescent="0.2">
      <c r="H461" s="46"/>
      <c r="I461" s="42"/>
      <c r="J461" s="47"/>
      <c r="K461" s="45"/>
      <c r="L461" s="50"/>
      <c r="M461" s="51"/>
      <c r="N461" s="40"/>
    </row>
    <row r="462" spans="1:15" ht="18.75" customHeight="1" x14ac:dyDescent="0.2">
      <c r="H462" s="46"/>
      <c r="I462" s="42"/>
      <c r="J462" s="47"/>
      <c r="K462" s="45"/>
      <c r="L462" s="50"/>
      <c r="M462" s="51"/>
      <c r="N462" s="40"/>
    </row>
    <row r="463" spans="1:15" ht="15" x14ac:dyDescent="0.2">
      <c r="A463" s="40"/>
      <c r="B463" s="40"/>
      <c r="C463" s="40"/>
      <c r="D463" s="40"/>
      <c r="E463" s="51"/>
      <c r="F463" s="51"/>
      <c r="G463" s="50"/>
      <c r="H463" s="51"/>
      <c r="I463" s="40"/>
      <c r="J463" s="40"/>
      <c r="K463" s="52"/>
      <c r="L463" s="50"/>
      <c r="M463" s="51"/>
      <c r="N463" s="40"/>
    </row>
    <row r="464" spans="1:15" ht="15" x14ac:dyDescent="0.2">
      <c r="A464" s="40"/>
      <c r="B464" s="40"/>
      <c r="C464" s="40"/>
      <c r="D464" s="40"/>
      <c r="E464" s="51"/>
      <c r="F464" s="51"/>
      <c r="G464" s="50"/>
      <c r="H464" s="51"/>
      <c r="I464" s="40"/>
      <c r="J464" s="40"/>
      <c r="K464" s="52"/>
      <c r="L464" s="50"/>
      <c r="M464" s="51"/>
      <c r="N464" s="40"/>
    </row>
  </sheetData>
  <sortState xmlns:xlrd2="http://schemas.microsoft.com/office/spreadsheetml/2017/richdata2" ref="A2:M432">
    <sortCondition ref="A2:A432"/>
  </sortState>
  <mergeCells count="2">
    <mergeCell ref="T19:U19"/>
    <mergeCell ref="T28:U28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Clic-Formation</cp:lastModifiedBy>
  <dcterms:created xsi:type="dcterms:W3CDTF">2018-02-06T09:16:50Z</dcterms:created>
  <dcterms:modified xsi:type="dcterms:W3CDTF">2023-10-19T13:26:49Z</dcterms:modified>
</cp:coreProperties>
</file>