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4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ureau-e\30-consolidation\ex-005\"/>
    </mc:Choice>
  </mc:AlternateContent>
  <xr:revisionPtr revIDLastSave="0" documentId="13_ncr:1_{ECEC3012-D180-46D2-9800-25D928B0D589}" xr6:coauthVersionLast="43" xr6:coauthVersionMax="43" xr10:uidLastSave="{00000000-0000-0000-0000-000000000000}"/>
  <bookViews>
    <workbookView xWindow="8955" yWindow="4020" windowWidth="18075" windowHeight="15330" xr2:uid="{00000000-000D-0000-FFFF-FFFF00000000}"/>
  </bookViews>
  <sheets>
    <sheet name="Consolidation" sheetId="15" r:id="rId1"/>
    <sheet name="Semaine 1" sheetId="5" r:id="rId2"/>
    <sheet name="Semaine 2" sheetId="2" r:id="rId3"/>
    <sheet name="Semaine 3" sheetId="7" r:id="rId4"/>
    <sheet name="Semaine 4" sheetId="8" r:id="rId5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3" i="15" l="1"/>
  <c r="E3" i="15"/>
  <c r="F3" i="15"/>
  <c r="G3" i="15"/>
  <c r="H3" i="15"/>
  <c r="D4" i="15"/>
  <c r="E4" i="15"/>
  <c r="F4" i="15"/>
  <c r="G4" i="15"/>
  <c r="H4" i="15"/>
  <c r="D5" i="15"/>
  <c r="E5" i="15"/>
  <c r="F5" i="15"/>
  <c r="G5" i="15"/>
  <c r="H5" i="15"/>
  <c r="D6" i="15"/>
  <c r="E6" i="15"/>
  <c r="F6" i="15"/>
  <c r="G6" i="15"/>
  <c r="H6" i="15"/>
  <c r="G7" i="15"/>
  <c r="D8" i="15"/>
  <c r="E8" i="15"/>
  <c r="F8" i="15"/>
  <c r="G8" i="15"/>
  <c r="I8" i="15"/>
  <c r="D9" i="15"/>
  <c r="D12" i="15" s="1"/>
  <c r="E9" i="15"/>
  <c r="E12" i="15" s="1"/>
  <c r="F9" i="15"/>
  <c r="G9" i="15"/>
  <c r="I9" i="15"/>
  <c r="D10" i="15"/>
  <c r="E10" i="15"/>
  <c r="F10" i="15"/>
  <c r="F12" i="15" s="1"/>
  <c r="G10" i="15"/>
  <c r="J10" i="15"/>
  <c r="D11" i="15"/>
  <c r="E11" i="15"/>
  <c r="F11" i="15"/>
  <c r="G11" i="15"/>
  <c r="H11" i="15"/>
  <c r="H12" i="15"/>
  <c r="J12" i="15"/>
  <c r="D13" i="15"/>
  <c r="E13" i="15"/>
  <c r="F13" i="15"/>
  <c r="G13" i="15"/>
  <c r="G17" i="15" s="1"/>
  <c r="H13" i="15"/>
  <c r="I13" i="15"/>
  <c r="J13" i="15"/>
  <c r="D14" i="15"/>
  <c r="E14" i="15"/>
  <c r="F14" i="15"/>
  <c r="G14" i="15"/>
  <c r="H14" i="15"/>
  <c r="J14" i="15"/>
  <c r="D15" i="15"/>
  <c r="E15" i="15"/>
  <c r="F15" i="15"/>
  <c r="G15" i="15"/>
  <c r="H15" i="15"/>
  <c r="I15" i="15"/>
  <c r="J15" i="15"/>
  <c r="J17" i="15" s="1"/>
  <c r="D16" i="15"/>
  <c r="E16" i="15"/>
  <c r="E17" i="15" s="1"/>
  <c r="F16" i="15"/>
  <c r="G16" i="15"/>
  <c r="H16" i="15"/>
  <c r="J16" i="15"/>
  <c r="I17" i="15"/>
  <c r="D18" i="15"/>
  <c r="E18" i="15"/>
  <c r="F18" i="15"/>
  <c r="G18" i="15"/>
  <c r="H18" i="15"/>
  <c r="D19" i="15"/>
  <c r="E19" i="15"/>
  <c r="E22" i="15" s="1"/>
  <c r="F19" i="15"/>
  <c r="G19" i="15"/>
  <c r="H19" i="15"/>
  <c r="D20" i="15"/>
  <c r="E20" i="15"/>
  <c r="G20" i="15"/>
  <c r="G22" i="15" s="1"/>
  <c r="H20" i="15"/>
  <c r="I20" i="15"/>
  <c r="J20" i="15"/>
  <c r="J22" i="15" s="1"/>
  <c r="F21" i="15"/>
  <c r="G21" i="15"/>
  <c r="H21" i="15"/>
  <c r="I22" i="15"/>
  <c r="D23" i="15"/>
  <c r="E23" i="15"/>
  <c r="E27" i="15" s="1"/>
  <c r="G23" i="15"/>
  <c r="G27" i="15" s="1"/>
  <c r="H23" i="15"/>
  <c r="J23" i="15"/>
  <c r="E24" i="15"/>
  <c r="F24" i="15"/>
  <c r="G24" i="15"/>
  <c r="H24" i="15"/>
  <c r="J24" i="15"/>
  <c r="D25" i="15"/>
  <c r="E25" i="15"/>
  <c r="F25" i="15"/>
  <c r="G25" i="15"/>
  <c r="H25" i="15"/>
  <c r="D26" i="15"/>
  <c r="E26" i="15"/>
  <c r="F26" i="15"/>
  <c r="G26" i="15"/>
  <c r="H26" i="15"/>
  <c r="J26" i="15"/>
  <c r="E28" i="15"/>
  <c r="F28" i="15"/>
  <c r="G28" i="15"/>
  <c r="I28" i="15"/>
  <c r="J28" i="15"/>
  <c r="D29" i="15"/>
  <c r="D32" i="15" s="1"/>
  <c r="E29" i="15"/>
  <c r="G29" i="15"/>
  <c r="I29" i="15"/>
  <c r="J29" i="15"/>
  <c r="E30" i="15"/>
  <c r="E32" i="15" s="1"/>
  <c r="G30" i="15"/>
  <c r="H30" i="15"/>
  <c r="I30" i="15"/>
  <c r="J30" i="15"/>
  <c r="E31" i="15"/>
  <c r="F31" i="15"/>
  <c r="G31" i="15"/>
  <c r="I31" i="15"/>
  <c r="J31" i="15"/>
  <c r="H32" i="15"/>
  <c r="D33" i="15"/>
  <c r="E33" i="15"/>
  <c r="F33" i="15"/>
  <c r="F37" i="15" s="1"/>
  <c r="G33" i="15"/>
  <c r="H33" i="15"/>
  <c r="I33" i="15"/>
  <c r="J33" i="15"/>
  <c r="F34" i="15"/>
  <c r="G34" i="15"/>
  <c r="H34" i="15"/>
  <c r="I34" i="15"/>
  <c r="J34" i="15"/>
  <c r="D35" i="15"/>
  <c r="E35" i="15"/>
  <c r="F35" i="15"/>
  <c r="G35" i="15"/>
  <c r="H35" i="15"/>
  <c r="I35" i="15"/>
  <c r="J35" i="15"/>
  <c r="D36" i="15"/>
  <c r="D37" i="15" s="1"/>
  <c r="E36" i="15"/>
  <c r="E37" i="15" s="1"/>
  <c r="F36" i="15"/>
  <c r="G36" i="15"/>
  <c r="H36" i="15"/>
  <c r="H37" i="15"/>
  <c r="J37" i="15"/>
  <c r="E38" i="15"/>
  <c r="F38" i="15"/>
  <c r="G38" i="15"/>
  <c r="G42" i="15" s="1"/>
  <c r="H38" i="15"/>
  <c r="I38" i="15"/>
  <c r="D39" i="15"/>
  <c r="E39" i="15"/>
  <c r="F39" i="15"/>
  <c r="H39" i="15"/>
  <c r="I39" i="15"/>
  <c r="E40" i="15"/>
  <c r="F40" i="15"/>
  <c r="G40" i="15"/>
  <c r="H40" i="15"/>
  <c r="I40" i="15"/>
  <c r="D41" i="15"/>
  <c r="E41" i="15"/>
  <c r="F41" i="15"/>
  <c r="G41" i="15"/>
  <c r="I41" i="15"/>
  <c r="I42" i="15" s="1"/>
  <c r="D43" i="15"/>
  <c r="E43" i="15"/>
  <c r="E47" i="15" s="1"/>
  <c r="H43" i="15"/>
  <c r="I43" i="15"/>
  <c r="J43" i="15"/>
  <c r="D44" i="15"/>
  <c r="E44" i="15"/>
  <c r="H44" i="15"/>
  <c r="I44" i="15"/>
  <c r="J44" i="15"/>
  <c r="D45" i="15"/>
  <c r="E45" i="15"/>
  <c r="H45" i="15"/>
  <c r="I45" i="15"/>
  <c r="J45" i="15"/>
  <c r="E46" i="15"/>
  <c r="F46" i="15"/>
  <c r="F47" i="15" s="1"/>
  <c r="G46" i="15"/>
  <c r="H46" i="15"/>
  <c r="J46" i="15"/>
  <c r="G47" i="15"/>
  <c r="I47" i="15"/>
  <c r="D48" i="15"/>
  <c r="E48" i="15"/>
  <c r="G48" i="15"/>
  <c r="G52" i="15" s="1"/>
  <c r="H48" i="15"/>
  <c r="H52" i="15" s="1"/>
  <c r="J48" i="15"/>
  <c r="D49" i="15"/>
  <c r="E49" i="15"/>
  <c r="G49" i="15"/>
  <c r="H49" i="15"/>
  <c r="J49" i="15"/>
  <c r="D50" i="15"/>
  <c r="E50" i="15"/>
  <c r="G50" i="15"/>
  <c r="H50" i="15"/>
  <c r="J50" i="15"/>
  <c r="D51" i="15"/>
  <c r="E51" i="15"/>
  <c r="F51" i="15"/>
  <c r="F52" i="15" s="1"/>
  <c r="G51" i="15"/>
  <c r="H51" i="15"/>
  <c r="E53" i="15"/>
  <c r="F53" i="15"/>
  <c r="G53" i="15"/>
  <c r="G57" i="15" s="1"/>
  <c r="H53" i="15"/>
  <c r="I53" i="15"/>
  <c r="J53" i="15"/>
  <c r="E54" i="15"/>
  <c r="F54" i="15"/>
  <c r="G54" i="15"/>
  <c r="H54" i="15"/>
  <c r="I54" i="15"/>
  <c r="J54" i="15"/>
  <c r="E55" i="15"/>
  <c r="F55" i="15"/>
  <c r="G55" i="15"/>
  <c r="H55" i="15"/>
  <c r="I55" i="15"/>
  <c r="I57" i="15" s="1"/>
  <c r="J55" i="15"/>
  <c r="D56" i="15"/>
  <c r="D57" i="15" s="1"/>
  <c r="E56" i="15"/>
  <c r="G56" i="15"/>
  <c r="H56" i="15"/>
  <c r="J56" i="15"/>
  <c r="J57" i="15" s="1"/>
  <c r="E57" i="15"/>
  <c r="F57" i="15"/>
  <c r="E58" i="15"/>
  <c r="F58" i="15"/>
  <c r="G58" i="15"/>
  <c r="H58" i="15"/>
  <c r="I58" i="15"/>
  <c r="E59" i="15"/>
  <c r="F59" i="15"/>
  <c r="G59" i="15"/>
  <c r="H59" i="15"/>
  <c r="I59" i="15"/>
  <c r="E60" i="15"/>
  <c r="F60" i="15"/>
  <c r="G60" i="15"/>
  <c r="H60" i="15"/>
  <c r="I60" i="15"/>
  <c r="E61" i="15"/>
  <c r="F61" i="15"/>
  <c r="G61" i="15"/>
  <c r="I61" i="15"/>
  <c r="J61" i="15"/>
  <c r="J62" i="15"/>
  <c r="D63" i="15"/>
  <c r="E63" i="15"/>
  <c r="F63" i="15"/>
  <c r="G63" i="15"/>
  <c r="H63" i="15"/>
  <c r="D64" i="15"/>
  <c r="D67" i="15" s="1"/>
  <c r="E64" i="15"/>
  <c r="E67" i="15" s="1"/>
  <c r="F64" i="15"/>
  <c r="G64" i="15"/>
  <c r="H64" i="15"/>
  <c r="D65" i="15"/>
  <c r="E65" i="15"/>
  <c r="F65" i="15"/>
  <c r="F67" i="15" s="1"/>
  <c r="G65" i="15"/>
  <c r="H65" i="15"/>
  <c r="D66" i="15"/>
  <c r="E66" i="15"/>
  <c r="F66" i="15"/>
  <c r="G66" i="15"/>
  <c r="H66" i="15"/>
  <c r="D68" i="15"/>
  <c r="E68" i="15"/>
  <c r="E72" i="15" s="1"/>
  <c r="F68" i="15"/>
  <c r="G68" i="15"/>
  <c r="J68" i="15"/>
  <c r="D69" i="15"/>
  <c r="E69" i="15"/>
  <c r="F69" i="15"/>
  <c r="G69" i="15"/>
  <c r="J69" i="15"/>
  <c r="D70" i="15"/>
  <c r="E70" i="15"/>
  <c r="F70" i="15"/>
  <c r="G70" i="15"/>
  <c r="J70" i="15"/>
  <c r="J72" i="15" s="1"/>
  <c r="D71" i="15"/>
  <c r="E71" i="15"/>
  <c r="F71" i="15"/>
  <c r="G71" i="15"/>
  <c r="I71" i="15"/>
  <c r="I72" i="15" s="1"/>
  <c r="D73" i="15"/>
  <c r="D77" i="15" s="1"/>
  <c r="E73" i="15"/>
  <c r="F73" i="15"/>
  <c r="G73" i="15"/>
  <c r="H73" i="15"/>
  <c r="H77" i="15" s="1"/>
  <c r="I73" i="15"/>
  <c r="J73" i="15"/>
  <c r="F74" i="15"/>
  <c r="G74" i="15"/>
  <c r="H74" i="15"/>
  <c r="I74" i="15"/>
  <c r="J74" i="15"/>
  <c r="D75" i="15"/>
  <c r="E75" i="15"/>
  <c r="F75" i="15"/>
  <c r="G75" i="15"/>
  <c r="H75" i="15"/>
  <c r="I75" i="15"/>
  <c r="J75" i="15"/>
  <c r="D76" i="15"/>
  <c r="E76" i="15"/>
  <c r="F76" i="15"/>
  <c r="G76" i="15"/>
  <c r="H76" i="15"/>
  <c r="J76" i="15"/>
  <c r="E78" i="15"/>
  <c r="F78" i="15"/>
  <c r="G78" i="15"/>
  <c r="H78" i="15"/>
  <c r="I78" i="15"/>
  <c r="I82" i="15" s="1"/>
  <c r="J78" i="15"/>
  <c r="E79" i="15"/>
  <c r="F79" i="15"/>
  <c r="G79" i="15"/>
  <c r="H79" i="15"/>
  <c r="I79" i="15"/>
  <c r="J79" i="15"/>
  <c r="F80" i="15"/>
  <c r="G80" i="15"/>
  <c r="H80" i="15"/>
  <c r="I80" i="15"/>
  <c r="J80" i="15"/>
  <c r="D81" i="15"/>
  <c r="D82" i="15" s="1"/>
  <c r="E81" i="15"/>
  <c r="F81" i="15"/>
  <c r="G81" i="15"/>
  <c r="H81" i="15"/>
  <c r="G82" i="15"/>
  <c r="D83" i="15"/>
  <c r="E83" i="15"/>
  <c r="F83" i="15"/>
  <c r="G83" i="15"/>
  <c r="H83" i="15"/>
  <c r="I83" i="15"/>
  <c r="D84" i="15"/>
  <c r="E84" i="15"/>
  <c r="F84" i="15"/>
  <c r="G84" i="15"/>
  <c r="H84" i="15"/>
  <c r="D85" i="15"/>
  <c r="E85" i="15"/>
  <c r="F85" i="15"/>
  <c r="G85" i="15"/>
  <c r="H85" i="15"/>
  <c r="E86" i="15"/>
  <c r="F86" i="15"/>
  <c r="G86" i="15"/>
  <c r="H86" i="15"/>
  <c r="J86" i="15"/>
  <c r="J87" i="15" s="1"/>
  <c r="I87" i="15"/>
  <c r="D88" i="15"/>
  <c r="E88" i="15"/>
  <c r="G88" i="15"/>
  <c r="H88" i="15"/>
  <c r="I88" i="15"/>
  <c r="J88" i="15"/>
  <c r="D89" i="15"/>
  <c r="E89" i="15"/>
  <c r="G89" i="15"/>
  <c r="H89" i="15"/>
  <c r="I89" i="15"/>
  <c r="J89" i="15"/>
  <c r="D90" i="15"/>
  <c r="E90" i="15"/>
  <c r="G90" i="15"/>
  <c r="H90" i="15"/>
  <c r="I90" i="15"/>
  <c r="J90" i="15"/>
  <c r="D91" i="15"/>
  <c r="E91" i="15"/>
  <c r="F91" i="15"/>
  <c r="F92" i="15" s="1"/>
  <c r="G91" i="15"/>
  <c r="H91" i="15"/>
  <c r="I91" i="15"/>
  <c r="J91" i="15"/>
  <c r="J92" i="15" s="1"/>
  <c r="E92" i="15"/>
  <c r="I92" i="15"/>
  <c r="D93" i="15"/>
  <c r="D97" i="15" s="1"/>
  <c r="E93" i="15"/>
  <c r="F93" i="15"/>
  <c r="G93" i="15"/>
  <c r="H93" i="15"/>
  <c r="H97" i="15" s="1"/>
  <c r="D94" i="15"/>
  <c r="E94" i="15"/>
  <c r="F94" i="15"/>
  <c r="G94" i="15"/>
  <c r="H94" i="15"/>
  <c r="D95" i="15"/>
  <c r="E95" i="15"/>
  <c r="F95" i="15"/>
  <c r="G95" i="15"/>
  <c r="H95" i="15"/>
  <c r="E96" i="15"/>
  <c r="F96" i="15"/>
  <c r="G96" i="15"/>
  <c r="H96" i="15"/>
  <c r="I96" i="15"/>
  <c r="I97" i="15"/>
  <c r="E98" i="15"/>
  <c r="E102" i="15" s="1"/>
  <c r="G98" i="15"/>
  <c r="H98" i="15"/>
  <c r="I98" i="15"/>
  <c r="J98" i="15"/>
  <c r="E99" i="15"/>
  <c r="G99" i="15"/>
  <c r="H99" i="15"/>
  <c r="I99" i="15"/>
  <c r="J99" i="15"/>
  <c r="E100" i="15"/>
  <c r="G100" i="15"/>
  <c r="H100" i="15"/>
  <c r="I100" i="15"/>
  <c r="I102" i="15" s="1"/>
  <c r="J100" i="15"/>
  <c r="D101" i="15"/>
  <c r="D102" i="15" s="1"/>
  <c r="E101" i="15"/>
  <c r="H101" i="15"/>
  <c r="I101" i="15"/>
  <c r="J101" i="15"/>
  <c r="D103" i="15"/>
  <c r="E103" i="15"/>
  <c r="F103" i="15"/>
  <c r="G103" i="15"/>
  <c r="G107" i="15" s="1"/>
  <c r="H103" i="15"/>
  <c r="I103" i="15"/>
  <c r="I107" i="15" s="1"/>
  <c r="J103" i="15"/>
  <c r="D104" i="15"/>
  <c r="E104" i="15"/>
  <c r="F104" i="15"/>
  <c r="G104" i="15"/>
  <c r="H104" i="15"/>
  <c r="I104" i="15"/>
  <c r="J104" i="15"/>
  <c r="D105" i="15"/>
  <c r="F105" i="15"/>
  <c r="G105" i="15"/>
  <c r="H105" i="15"/>
  <c r="I105" i="15"/>
  <c r="J105" i="15"/>
  <c r="D106" i="15"/>
  <c r="E106" i="15"/>
  <c r="G106" i="15"/>
  <c r="H106" i="15"/>
  <c r="J106" i="15"/>
  <c r="E107" i="15"/>
  <c r="G92" i="15" l="1"/>
  <c r="E82" i="15"/>
  <c r="F17" i="15"/>
  <c r="F72" i="15"/>
  <c r="J102" i="15"/>
  <c r="H82" i="15"/>
  <c r="D52" i="15"/>
  <c r="H27" i="15"/>
  <c r="G102" i="15"/>
  <c r="E97" i="15"/>
  <c r="G77" i="15"/>
  <c r="G72" i="15"/>
  <c r="I62" i="15"/>
  <c r="E62" i="15"/>
  <c r="E42" i="15"/>
  <c r="F42" i="15"/>
  <c r="G37" i="15"/>
  <c r="I32" i="15"/>
  <c r="H22" i="15"/>
  <c r="D22" i="15"/>
  <c r="J107" i="15"/>
  <c r="F107" i="15"/>
  <c r="F97" i="15"/>
  <c r="F87" i="15"/>
  <c r="H67" i="15"/>
  <c r="H62" i="15"/>
  <c r="H57" i="15"/>
  <c r="J47" i="15"/>
  <c r="D47" i="15"/>
  <c r="J32" i="15"/>
  <c r="G32" i="15"/>
  <c r="I12" i="15"/>
  <c r="G87" i="15"/>
  <c r="E87" i="15"/>
  <c r="H87" i="15"/>
  <c r="H47" i="15"/>
  <c r="F32" i="15"/>
  <c r="F27" i="15"/>
  <c r="J27" i="15"/>
  <c r="D27" i="15"/>
  <c r="F22" i="15"/>
  <c r="G12" i="15"/>
  <c r="F7" i="15"/>
  <c r="E7" i="15"/>
  <c r="H7" i="15"/>
  <c r="D7" i="15"/>
  <c r="G97" i="15"/>
  <c r="D87" i="15"/>
  <c r="G67" i="15"/>
  <c r="H107" i="15"/>
  <c r="D107" i="15"/>
  <c r="H102" i="15"/>
  <c r="H92" i="15"/>
  <c r="D92" i="15"/>
  <c r="J82" i="15"/>
  <c r="F82" i="15"/>
  <c r="J77" i="15"/>
  <c r="F77" i="15"/>
  <c r="I77" i="15"/>
  <c r="E77" i="15"/>
  <c r="D72" i="15"/>
  <c r="G62" i="15"/>
  <c r="F62" i="15"/>
  <c r="E52" i="15"/>
  <c r="J52" i="15"/>
  <c r="D42" i="15"/>
  <c r="H42" i="15"/>
  <c r="I37" i="15"/>
  <c r="H17" i="15"/>
  <c r="D17" i="15"/>
  <c r="K4" i="5"/>
  <c r="K8" i="15" s="1"/>
  <c r="K3" i="5"/>
  <c r="L3" i="5" s="1"/>
  <c r="L3" i="15" s="1"/>
  <c r="K23" i="8"/>
  <c r="K22" i="8"/>
  <c r="K21" i="8"/>
  <c r="K20" i="8"/>
  <c r="K19" i="8"/>
  <c r="K18" i="8"/>
  <c r="K17" i="8"/>
  <c r="K16" i="8"/>
  <c r="K15" i="8"/>
  <c r="K14" i="8"/>
  <c r="K13" i="8"/>
  <c r="K12" i="8"/>
  <c r="K11" i="8"/>
  <c r="K10" i="8"/>
  <c r="K9" i="8"/>
  <c r="K8" i="8"/>
  <c r="K7" i="8"/>
  <c r="K6" i="8"/>
  <c r="K5" i="8"/>
  <c r="K4" i="8"/>
  <c r="K3" i="8"/>
  <c r="K6" i="15" s="1"/>
  <c r="K23" i="7"/>
  <c r="K22" i="7"/>
  <c r="K21" i="7"/>
  <c r="K20" i="7"/>
  <c r="K19" i="7"/>
  <c r="K18" i="7"/>
  <c r="K17" i="7"/>
  <c r="K16" i="7"/>
  <c r="K15" i="7"/>
  <c r="K14" i="7"/>
  <c r="K13" i="7"/>
  <c r="K12" i="7"/>
  <c r="K11" i="7"/>
  <c r="K10" i="7"/>
  <c r="K9" i="7"/>
  <c r="K8" i="7"/>
  <c r="K7" i="7"/>
  <c r="K6" i="7"/>
  <c r="K5" i="7"/>
  <c r="K4" i="7"/>
  <c r="K3" i="7"/>
  <c r="K23" i="5"/>
  <c r="K22" i="5"/>
  <c r="K21" i="5"/>
  <c r="K20" i="5"/>
  <c r="K19" i="5"/>
  <c r="K18" i="5"/>
  <c r="K17" i="5"/>
  <c r="K16" i="5"/>
  <c r="K15" i="5"/>
  <c r="K14" i="5"/>
  <c r="K13" i="5"/>
  <c r="K12" i="5"/>
  <c r="K11" i="5"/>
  <c r="K10" i="5"/>
  <c r="K9" i="5"/>
  <c r="K8" i="5"/>
  <c r="K7" i="5"/>
  <c r="K6" i="5"/>
  <c r="K5" i="5"/>
  <c r="K18" i="2"/>
  <c r="K79" i="15" s="1"/>
  <c r="L18" i="2"/>
  <c r="L79" i="15" s="1"/>
  <c r="K19" i="2"/>
  <c r="K84" i="15" s="1"/>
  <c r="K20" i="2"/>
  <c r="K89" i="15" s="1"/>
  <c r="L20" i="2"/>
  <c r="L89" i="15" s="1"/>
  <c r="K21" i="2"/>
  <c r="K94" i="15" s="1"/>
  <c r="K22" i="2"/>
  <c r="K99" i="15" s="1"/>
  <c r="L22" i="2"/>
  <c r="L99" i="15" s="1"/>
  <c r="K23" i="2"/>
  <c r="K104" i="15" s="1"/>
  <c r="K4" i="2"/>
  <c r="K5" i="2"/>
  <c r="K6" i="2"/>
  <c r="K7" i="2"/>
  <c r="K8" i="2"/>
  <c r="K9" i="2"/>
  <c r="K10" i="2"/>
  <c r="K11" i="2"/>
  <c r="K12" i="2"/>
  <c r="K13" i="2"/>
  <c r="K14" i="2"/>
  <c r="K15" i="2"/>
  <c r="K16" i="2"/>
  <c r="K17" i="2"/>
  <c r="K3" i="2"/>
  <c r="L17" i="2" l="1"/>
  <c r="L74" i="15" s="1"/>
  <c r="K74" i="15"/>
  <c r="L13" i="2"/>
  <c r="L54" i="15" s="1"/>
  <c r="K54" i="15"/>
  <c r="L9" i="2"/>
  <c r="L34" i="15" s="1"/>
  <c r="K34" i="15"/>
  <c r="L5" i="2"/>
  <c r="L14" i="15" s="1"/>
  <c r="K14" i="15"/>
  <c r="L6" i="5"/>
  <c r="L18" i="15" s="1"/>
  <c r="K18" i="15"/>
  <c r="L10" i="5"/>
  <c r="L38" i="15" s="1"/>
  <c r="K38" i="15"/>
  <c r="L14" i="5"/>
  <c r="L58" i="15" s="1"/>
  <c r="K58" i="15"/>
  <c r="L18" i="5"/>
  <c r="L78" i="15" s="1"/>
  <c r="K78" i="15"/>
  <c r="L22" i="5"/>
  <c r="L98" i="15" s="1"/>
  <c r="K98" i="15"/>
  <c r="L5" i="7"/>
  <c r="L15" i="15" s="1"/>
  <c r="K15" i="15"/>
  <c r="L9" i="7"/>
  <c r="L35" i="15" s="1"/>
  <c r="K35" i="15"/>
  <c r="L13" i="7"/>
  <c r="L55" i="15" s="1"/>
  <c r="K55" i="15"/>
  <c r="L17" i="7"/>
  <c r="L75" i="15" s="1"/>
  <c r="K75" i="15"/>
  <c r="L21" i="7"/>
  <c r="L95" i="15" s="1"/>
  <c r="K95" i="15"/>
  <c r="K97" i="15" s="1"/>
  <c r="L4" i="8"/>
  <c r="L11" i="15" s="1"/>
  <c r="K11" i="15"/>
  <c r="L8" i="8"/>
  <c r="L31" i="15" s="1"/>
  <c r="K31" i="15"/>
  <c r="L12" i="8"/>
  <c r="L51" i="15" s="1"/>
  <c r="K51" i="15"/>
  <c r="L16" i="8"/>
  <c r="L71" i="15" s="1"/>
  <c r="K71" i="15"/>
  <c r="L20" i="8"/>
  <c r="L91" i="15" s="1"/>
  <c r="K91" i="15"/>
  <c r="L12" i="2"/>
  <c r="L49" i="15" s="1"/>
  <c r="K49" i="15"/>
  <c r="K52" i="15" s="1"/>
  <c r="L4" i="2"/>
  <c r="L9" i="15" s="1"/>
  <c r="K9" i="15"/>
  <c r="L7" i="5"/>
  <c r="L23" i="15" s="1"/>
  <c r="K23" i="15"/>
  <c r="L15" i="5"/>
  <c r="L63" i="15" s="1"/>
  <c r="K63" i="15"/>
  <c r="L23" i="5"/>
  <c r="L103" i="15" s="1"/>
  <c r="K103" i="15"/>
  <c r="K107" i="15" s="1"/>
  <c r="L10" i="7"/>
  <c r="L40" i="15" s="1"/>
  <c r="K40" i="15"/>
  <c r="L18" i="7"/>
  <c r="L80" i="15" s="1"/>
  <c r="K80" i="15"/>
  <c r="L5" i="8"/>
  <c r="L16" i="15" s="1"/>
  <c r="K16" i="15"/>
  <c r="L9" i="8"/>
  <c r="L36" i="15" s="1"/>
  <c r="K36" i="15"/>
  <c r="L17" i="8"/>
  <c r="L76" i="15" s="1"/>
  <c r="K76" i="15"/>
  <c r="L21" i="8"/>
  <c r="L96" i="15" s="1"/>
  <c r="K96" i="15"/>
  <c r="L15" i="2"/>
  <c r="L64" i="15" s="1"/>
  <c r="K64" i="15"/>
  <c r="L11" i="2"/>
  <c r="L44" i="15" s="1"/>
  <c r="K44" i="15"/>
  <c r="L7" i="2"/>
  <c r="L24" i="15" s="1"/>
  <c r="K24" i="15"/>
  <c r="L23" i="2"/>
  <c r="L104" i="15" s="1"/>
  <c r="L21" i="2"/>
  <c r="L94" i="15" s="1"/>
  <c r="L19" i="2"/>
  <c r="L84" i="15" s="1"/>
  <c r="L4" i="5"/>
  <c r="L8" i="15" s="1"/>
  <c r="L8" i="5"/>
  <c r="L28" i="15" s="1"/>
  <c r="K28" i="15"/>
  <c r="K32" i="15" s="1"/>
  <c r="L12" i="5"/>
  <c r="L48" i="15" s="1"/>
  <c r="K48" i="15"/>
  <c r="L16" i="5"/>
  <c r="L68" i="15" s="1"/>
  <c r="K68" i="15"/>
  <c r="K72" i="15" s="1"/>
  <c r="L20" i="5"/>
  <c r="L88" i="15" s="1"/>
  <c r="K88" i="15"/>
  <c r="L3" i="7"/>
  <c r="L5" i="15" s="1"/>
  <c r="K5" i="15"/>
  <c r="L7" i="7"/>
  <c r="L25" i="15" s="1"/>
  <c r="K25" i="15"/>
  <c r="L11" i="7"/>
  <c r="L45" i="15" s="1"/>
  <c r="K45" i="15"/>
  <c r="L15" i="7"/>
  <c r="L65" i="15" s="1"/>
  <c r="K65" i="15"/>
  <c r="L19" i="7"/>
  <c r="L85" i="15" s="1"/>
  <c r="K85" i="15"/>
  <c r="L23" i="7"/>
  <c r="L105" i="15" s="1"/>
  <c r="K105" i="15"/>
  <c r="L6" i="8"/>
  <c r="L21" i="15" s="1"/>
  <c r="K21" i="15"/>
  <c r="L10" i="8"/>
  <c r="L41" i="15" s="1"/>
  <c r="K41" i="15"/>
  <c r="L14" i="8"/>
  <c r="L61" i="15" s="1"/>
  <c r="K61" i="15"/>
  <c r="L18" i="8"/>
  <c r="L81" i="15" s="1"/>
  <c r="K81" i="15"/>
  <c r="L22" i="8"/>
  <c r="L101" i="15" s="1"/>
  <c r="K101" i="15"/>
  <c r="L16" i="2"/>
  <c r="L69" i="15" s="1"/>
  <c r="K69" i="15"/>
  <c r="L8" i="2"/>
  <c r="L29" i="15" s="1"/>
  <c r="K29" i="15"/>
  <c r="L11" i="5"/>
  <c r="L43" i="15" s="1"/>
  <c r="K43" i="15"/>
  <c r="K47" i="15" s="1"/>
  <c r="L19" i="5"/>
  <c r="L83" i="15" s="1"/>
  <c r="K83" i="15"/>
  <c r="L6" i="7"/>
  <c r="L20" i="15" s="1"/>
  <c r="K20" i="15"/>
  <c r="L14" i="7"/>
  <c r="L60" i="15" s="1"/>
  <c r="K60" i="15"/>
  <c r="L22" i="7"/>
  <c r="L100" i="15" s="1"/>
  <c r="K100" i="15"/>
  <c r="K102" i="15" s="1"/>
  <c r="L13" i="8"/>
  <c r="L56" i="15" s="1"/>
  <c r="K56" i="15"/>
  <c r="L3" i="2"/>
  <c r="L4" i="15" s="1"/>
  <c r="L7" i="15" s="1"/>
  <c r="K4" i="15"/>
  <c r="L14" i="2"/>
  <c r="L59" i="15" s="1"/>
  <c r="K59" i="15"/>
  <c r="L10" i="2"/>
  <c r="L39" i="15" s="1"/>
  <c r="L42" i="15" s="1"/>
  <c r="K39" i="15"/>
  <c r="L6" i="2"/>
  <c r="L19" i="15" s="1"/>
  <c r="K19" i="15"/>
  <c r="L5" i="5"/>
  <c r="L13" i="15" s="1"/>
  <c r="K13" i="15"/>
  <c r="L9" i="5"/>
  <c r="L33" i="15" s="1"/>
  <c r="K33" i="15"/>
  <c r="L13" i="5"/>
  <c r="L53" i="15" s="1"/>
  <c r="K53" i="15"/>
  <c r="L17" i="5"/>
  <c r="L73" i="15" s="1"/>
  <c r="K73" i="15"/>
  <c r="K77" i="15" s="1"/>
  <c r="L21" i="5"/>
  <c r="L93" i="15" s="1"/>
  <c r="L97" i="15" s="1"/>
  <c r="K93" i="15"/>
  <c r="L4" i="7"/>
  <c r="L10" i="15" s="1"/>
  <c r="K10" i="15"/>
  <c r="L8" i="7"/>
  <c r="L30" i="15" s="1"/>
  <c r="K30" i="15"/>
  <c r="L12" i="7"/>
  <c r="L50" i="15" s="1"/>
  <c r="K50" i="15"/>
  <c r="L16" i="7"/>
  <c r="L70" i="15" s="1"/>
  <c r="K70" i="15"/>
  <c r="L20" i="7"/>
  <c r="L90" i="15" s="1"/>
  <c r="K90" i="15"/>
  <c r="L7" i="8"/>
  <c r="L26" i="15" s="1"/>
  <c r="L27" i="15" s="1"/>
  <c r="K26" i="15"/>
  <c r="L11" i="8"/>
  <c r="L46" i="15" s="1"/>
  <c r="K46" i="15"/>
  <c r="L15" i="8"/>
  <c r="L66" i="15" s="1"/>
  <c r="K66" i="15"/>
  <c r="L19" i="8"/>
  <c r="L86" i="15" s="1"/>
  <c r="K86" i="15"/>
  <c r="L23" i="8"/>
  <c r="L106" i="15" s="1"/>
  <c r="K106" i="15"/>
  <c r="K3" i="15"/>
  <c r="K24" i="5"/>
  <c r="L3" i="8"/>
  <c r="L6" i="15" s="1"/>
  <c r="K24" i="2"/>
  <c r="K24" i="8"/>
  <c r="K24" i="7"/>
  <c r="L32" i="15" l="1"/>
  <c r="K82" i="15"/>
  <c r="K42" i="15"/>
  <c r="L47" i="15"/>
  <c r="L107" i="15"/>
  <c r="L17" i="15"/>
  <c r="L82" i="15"/>
  <c r="K7" i="15"/>
  <c r="L77" i="15"/>
  <c r="L37" i="15"/>
  <c r="K22" i="15"/>
  <c r="K62" i="15"/>
  <c r="K87" i="15"/>
  <c r="L72" i="15"/>
  <c r="K92" i="15"/>
  <c r="L12" i="15"/>
  <c r="K27" i="15"/>
  <c r="K67" i="15"/>
  <c r="K12" i="15"/>
  <c r="K37" i="15"/>
  <c r="K57" i="15"/>
  <c r="K17" i="15"/>
  <c r="L57" i="15"/>
  <c r="L67" i="15"/>
  <c r="L52" i="15"/>
  <c r="L87" i="15"/>
  <c r="L92" i="15"/>
  <c r="L102" i="15"/>
  <c r="L62" i="15"/>
  <c r="L22" i="15"/>
</calcChain>
</file>

<file path=xl/sharedStrings.xml><?xml version="1.0" encoding="utf-8"?>
<sst xmlns="http://schemas.openxmlformats.org/spreadsheetml/2006/main" count="384" uniqueCount="64">
  <si>
    <t>Hôtesse d'accueil</t>
  </si>
  <si>
    <t>Comptable</t>
  </si>
  <si>
    <t>Serveur</t>
  </si>
  <si>
    <t>Serveuse</t>
  </si>
  <si>
    <t>Cuisinier</t>
  </si>
  <si>
    <t>Cuisinière</t>
  </si>
  <si>
    <t>Fonction</t>
  </si>
  <si>
    <t>Nom</t>
  </si>
  <si>
    <t>DUPONT</t>
  </si>
  <si>
    <t>AUBERT</t>
  </si>
  <si>
    <t>MALUOT</t>
  </si>
  <si>
    <t>DURANT</t>
  </si>
  <si>
    <t>GUERRIN</t>
  </si>
  <si>
    <t>PITIVIER</t>
  </si>
  <si>
    <t>CHENE</t>
  </si>
  <si>
    <t>SALMON</t>
  </si>
  <si>
    <t>FOLLIET</t>
  </si>
  <si>
    <t>PAUILLAC</t>
  </si>
  <si>
    <t>Sommelier</t>
  </si>
  <si>
    <t>IDRAM</t>
  </si>
  <si>
    <t>Lundi</t>
  </si>
  <si>
    <t>Mardi</t>
  </si>
  <si>
    <t>Mercredi</t>
  </si>
  <si>
    <t>Jeudi</t>
  </si>
  <si>
    <t>Vendredi</t>
  </si>
  <si>
    <t>Samedi</t>
  </si>
  <si>
    <t>Dimanche</t>
  </si>
  <si>
    <t>Nombre d'heures travaillées</t>
  </si>
  <si>
    <t>TOTAL</t>
  </si>
  <si>
    <t>MARIN</t>
  </si>
  <si>
    <t>CROVIER</t>
  </si>
  <si>
    <t>TOURANGE</t>
  </si>
  <si>
    <t>BRIAND</t>
  </si>
  <si>
    <t>Prénom</t>
  </si>
  <si>
    <t>Alain</t>
  </si>
  <si>
    <t>Patrice</t>
  </si>
  <si>
    <t>Claude</t>
  </si>
  <si>
    <t>Thierry</t>
  </si>
  <si>
    <t>Marine</t>
  </si>
  <si>
    <t>Audrey</t>
  </si>
  <si>
    <t>Mathilde</t>
  </si>
  <si>
    <t>Pierre</t>
  </si>
  <si>
    <t>Charles</t>
  </si>
  <si>
    <t>Bastien</t>
  </si>
  <si>
    <t>Claudie</t>
  </si>
  <si>
    <t>Sylvie</t>
  </si>
  <si>
    <t>Nathalie</t>
  </si>
  <si>
    <t>Hélène</t>
  </si>
  <si>
    <t>Jean</t>
  </si>
  <si>
    <t>Heures supp</t>
  </si>
  <si>
    <t>MARTIN</t>
  </si>
  <si>
    <t>AUDRIN</t>
  </si>
  <si>
    <t>BERTIN</t>
  </si>
  <si>
    <t>DURAND</t>
  </si>
  <si>
    <t>PAULIN</t>
  </si>
  <si>
    <t>FUSILLE</t>
  </si>
  <si>
    <t>Yann</t>
  </si>
  <si>
    <t>Mireille</t>
  </si>
  <si>
    <t>Stéphane</t>
  </si>
  <si>
    <t>Stéphanie</t>
  </si>
  <si>
    <t>Elie</t>
  </si>
  <si>
    <t>Paul</t>
  </si>
  <si>
    <t>Moyenne heures travaillées</t>
  </si>
  <si>
    <t>MALOT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</si>
</sst>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color theme="1"/>
      <name val="Arial"/>
      <family val="2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left"/>
    </xf>
    <xf numFmtId="0" fontId="1" fillId="0" borderId="1" xfId="0" applyFont="1" applyBorder="1" applyAlignment="1">
      <alignment horizontal="left"/>
    </xf>
    <xf numFmtId="2" fontId="1" fillId="0" borderId="1" xfId="0" applyNumberFormat="1" applyFont="1" applyBorder="1"/>
    <xf numFmtId="0" fontId="2" fillId="0" borderId="1" xfId="0" applyFont="1" applyBorder="1" applyAlignment="1">
      <alignment horizontal="center" vertical="center"/>
    </xf>
    <xf numFmtId="0" fontId="2" fillId="0" borderId="0" xfId="0" applyFont="1"/>
    <xf numFmtId="49" fontId="2" fillId="0" borderId="1" xfId="0" applyNumberFormat="1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1" xfId="0" applyFont="1" applyBorder="1"/>
    <xf numFmtId="2" fontId="2" fillId="0" borderId="1" xfId="0" applyNumberFormat="1" applyFont="1" applyBorder="1"/>
    <xf numFmtId="2" fontId="1" fillId="0" borderId="1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49" fontId="1" fillId="0" borderId="5" xfId="0" applyNumberFormat="1" applyFont="1" applyBorder="1" applyAlignment="1">
      <alignment horizontal="center"/>
    </xf>
    <xf numFmtId="49" fontId="1" fillId="0" borderId="6" xfId="0" applyNumberFormat="1" applyFont="1" applyBorder="1" applyAlignment="1">
      <alignment horizontal="center"/>
    </xf>
    <xf numFmtId="49" fontId="1" fillId="0" borderId="2" xfId="0" applyNumberFormat="1" applyFont="1" applyBorder="1" applyAlignment="1">
      <alignment horizontal="center"/>
    </xf>
    <xf numFmtId="49" fontId="1" fillId="0" borderId="4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/>
    </xf>
    <xf numFmtId="49" fontId="2" fillId="0" borderId="6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78EC14-44C2-4C6B-86AD-A78699499D57}">
  <dimension ref="A1:L107"/>
  <sheetViews>
    <sheetView tabSelected="1" topLeftCell="B1" workbookViewId="0">
      <selection activeCell="N119" sqref="N119"/>
    </sheetView>
  </sheetViews>
  <sheetFormatPr baseColWidth="10" defaultRowHeight="12.75" outlineLevelRow="1" x14ac:dyDescent="0.2"/>
  <cols>
    <col min="1" max="1" width="11.7109375" bestFit="1" customWidth="1"/>
    <col min="3" max="3" width="17.5703125" bestFit="1" customWidth="1"/>
    <col min="12" max="12" width="12.5703125" bestFit="1" customWidth="1"/>
  </cols>
  <sheetData>
    <row r="1" spans="1:12" ht="15.75" x14ac:dyDescent="0.25">
      <c r="A1" s="1"/>
      <c r="B1" s="1"/>
      <c r="C1" s="1"/>
      <c r="D1" s="14" t="s">
        <v>27</v>
      </c>
      <c r="E1" s="15"/>
      <c r="F1" s="15"/>
      <c r="G1" s="15"/>
      <c r="H1" s="15"/>
      <c r="I1" s="15"/>
      <c r="J1" s="16"/>
      <c r="K1" s="1"/>
      <c r="L1" s="1"/>
    </row>
    <row r="2" spans="1:12" ht="15.75" x14ac:dyDescent="0.2">
      <c r="A2" s="3" t="s">
        <v>7</v>
      </c>
      <c r="B2" s="3" t="s">
        <v>33</v>
      </c>
      <c r="C2" s="3" t="s">
        <v>6</v>
      </c>
      <c r="D2" s="3" t="s">
        <v>20</v>
      </c>
      <c r="E2" s="3" t="s">
        <v>21</v>
      </c>
      <c r="F2" s="3" t="s">
        <v>22</v>
      </c>
      <c r="G2" s="3" t="s">
        <v>23</v>
      </c>
      <c r="H2" s="3" t="s">
        <v>24</v>
      </c>
      <c r="I2" s="3" t="s">
        <v>25</v>
      </c>
      <c r="J2" s="3" t="s">
        <v>26</v>
      </c>
      <c r="K2" s="3" t="s">
        <v>28</v>
      </c>
      <c r="L2" s="3" t="s">
        <v>49</v>
      </c>
    </row>
    <row r="3" spans="1:12" ht="15.75" hidden="1" outlineLevel="1" x14ac:dyDescent="0.2">
      <c r="A3" s="3"/>
      <c r="B3" s="3"/>
      <c r="C3" s="3"/>
      <c r="D3" s="13">
        <f>'Semaine 1'!$D$3</f>
        <v>7</v>
      </c>
      <c r="E3" s="13">
        <f>'Semaine 1'!$E$3</f>
        <v>8</v>
      </c>
      <c r="F3" s="13">
        <f>'Semaine 1'!$F$3</f>
        <v>8</v>
      </c>
      <c r="G3" s="13">
        <f>'Semaine 1'!$G$3</f>
        <v>8</v>
      </c>
      <c r="H3" s="13">
        <f>'Semaine 1'!$H$3</f>
        <v>8</v>
      </c>
      <c r="I3" s="3"/>
      <c r="J3" s="3"/>
      <c r="K3" s="13">
        <f>'Semaine 1'!$K$3</f>
        <v>39</v>
      </c>
      <c r="L3" s="3">
        <f>'Semaine 1'!$L$3</f>
        <v>4</v>
      </c>
    </row>
    <row r="4" spans="1:12" ht="15.75" hidden="1" outlineLevel="1" collapsed="1" x14ac:dyDescent="0.2">
      <c r="A4" s="3"/>
      <c r="B4" s="3"/>
      <c r="C4" s="3"/>
      <c r="D4" s="13">
        <f>'Semaine 2'!$D$3</f>
        <v>6.25</v>
      </c>
      <c r="E4" s="13">
        <f>'Semaine 2'!$E$3</f>
        <v>6.75</v>
      </c>
      <c r="F4" s="13">
        <f>'Semaine 2'!$F$3</f>
        <v>7</v>
      </c>
      <c r="G4" s="13">
        <f>'Semaine 2'!$G$3</f>
        <v>8</v>
      </c>
      <c r="H4" s="13">
        <f>'Semaine 2'!$H$3</f>
        <v>8</v>
      </c>
      <c r="I4" s="3"/>
      <c r="J4" s="3"/>
      <c r="K4" s="13">
        <f>'Semaine 2'!$K$3</f>
        <v>36</v>
      </c>
      <c r="L4" s="3">
        <f>'Semaine 2'!$L$3</f>
        <v>1</v>
      </c>
    </row>
    <row r="5" spans="1:12" ht="15.75" hidden="1" outlineLevel="1" collapsed="1" x14ac:dyDescent="0.2">
      <c r="A5" s="3"/>
      <c r="B5" s="3"/>
      <c r="C5" s="3"/>
      <c r="D5" s="13">
        <f>'Semaine 3'!$D$3</f>
        <v>6.25</v>
      </c>
      <c r="E5" s="13">
        <f>'Semaine 3'!$E$3</f>
        <v>6.75</v>
      </c>
      <c r="F5" s="13">
        <f>'Semaine 3'!$F$3</f>
        <v>7</v>
      </c>
      <c r="G5" s="13">
        <f>'Semaine 3'!$G$3</f>
        <v>8.25</v>
      </c>
      <c r="H5" s="13">
        <f>'Semaine 3'!$H$3</f>
        <v>6.75</v>
      </c>
      <c r="I5" s="3"/>
      <c r="J5" s="3"/>
      <c r="K5" s="13">
        <f>'Semaine 3'!$K$3</f>
        <v>35</v>
      </c>
      <c r="L5" s="3">
        <f>'Semaine 3'!$L$3</f>
        <v>0</v>
      </c>
    </row>
    <row r="6" spans="1:12" ht="15.75" hidden="1" outlineLevel="1" collapsed="1" x14ac:dyDescent="0.2">
      <c r="A6" s="3"/>
      <c r="B6" s="3"/>
      <c r="C6" s="3"/>
      <c r="D6" s="13">
        <f>'Semaine 4'!$D$3</f>
        <v>10</v>
      </c>
      <c r="E6" s="13">
        <f>'Semaine 4'!$E$3</f>
        <v>6.75</v>
      </c>
      <c r="F6" s="13">
        <f>'Semaine 4'!$F$3</f>
        <v>7</v>
      </c>
      <c r="G6" s="13">
        <f>'Semaine 4'!$G$3</f>
        <v>8.25</v>
      </c>
      <c r="H6" s="13">
        <f>'Semaine 4'!$H$3</f>
        <v>6.75</v>
      </c>
      <c r="I6" s="3"/>
      <c r="J6" s="3"/>
      <c r="K6" s="13">
        <f>'Semaine 4'!$K$3</f>
        <v>38.75</v>
      </c>
      <c r="L6" s="3">
        <f>'Semaine 4'!$L$3</f>
        <v>3.75</v>
      </c>
    </row>
    <row r="7" spans="1:12" ht="15.75" collapsed="1" x14ac:dyDescent="0.25">
      <c r="A7" s="4" t="s">
        <v>8</v>
      </c>
      <c r="B7" s="3" t="s">
        <v>34</v>
      </c>
      <c r="C7" s="5" t="s">
        <v>1</v>
      </c>
      <c r="D7" s="6">
        <f>SUM(D3:D6)</f>
        <v>29.5</v>
      </c>
      <c r="E7" s="6">
        <f>SUM(E3:E6)</f>
        <v>28.25</v>
      </c>
      <c r="F7" s="6">
        <f>SUM(F3:F6)</f>
        <v>29</v>
      </c>
      <c r="G7" s="6">
        <f>SUM(G3:G6)</f>
        <v>32.5</v>
      </c>
      <c r="H7" s="6">
        <f>SUM(H3:H6)</f>
        <v>29.5</v>
      </c>
      <c r="I7" s="6"/>
      <c r="J7" s="6"/>
      <c r="K7" s="6">
        <f>SUM(K3:K6)</f>
        <v>148.75</v>
      </c>
      <c r="L7" s="2">
        <f>SUM(L3:L6)</f>
        <v>8.75</v>
      </c>
    </row>
    <row r="8" spans="1:12" ht="15.75" hidden="1" outlineLevel="1" x14ac:dyDescent="0.25">
      <c r="A8" s="4"/>
      <c r="B8" s="3"/>
      <c r="C8" s="5"/>
      <c r="D8" s="6">
        <f>'Semaine 1'!$D$4</f>
        <v>7</v>
      </c>
      <c r="E8" s="6">
        <f>'Semaine 1'!$E$4</f>
        <v>8.5</v>
      </c>
      <c r="F8" s="6">
        <f>'Semaine 1'!$F$4</f>
        <v>7.25</v>
      </c>
      <c r="G8" s="6">
        <f>'Semaine 1'!$G$4</f>
        <v>7.25</v>
      </c>
      <c r="H8" s="6"/>
      <c r="I8" s="6">
        <f>'Semaine 1'!$I$4</f>
        <v>6.3</v>
      </c>
      <c r="J8" s="6"/>
      <c r="K8" s="6">
        <f>'Semaine 1'!$K$4</f>
        <v>36.299999999999997</v>
      </c>
      <c r="L8" s="2">
        <f>'Semaine 1'!$L$4</f>
        <v>1.2999999999999972</v>
      </c>
    </row>
    <row r="9" spans="1:12" ht="15.75" hidden="1" outlineLevel="1" collapsed="1" x14ac:dyDescent="0.25">
      <c r="A9" s="4"/>
      <c r="B9" s="3"/>
      <c r="C9" s="5"/>
      <c r="D9" s="6">
        <f>'Semaine 2'!$D$4</f>
        <v>3.75</v>
      </c>
      <c r="E9" s="6">
        <f>'Semaine 2'!$E$4</f>
        <v>9.25</v>
      </c>
      <c r="F9" s="6">
        <f>'Semaine 2'!$F$4</f>
        <v>7.45</v>
      </c>
      <c r="G9" s="6">
        <f>'Semaine 2'!$G$4</f>
        <v>8.25</v>
      </c>
      <c r="H9" s="6"/>
      <c r="I9" s="6">
        <f>'Semaine 2'!$I$4</f>
        <v>7</v>
      </c>
      <c r="J9" s="6"/>
      <c r="K9" s="6">
        <f>'Semaine 2'!$K$4</f>
        <v>35.700000000000003</v>
      </c>
      <c r="L9" s="2">
        <f>'Semaine 2'!$L$4</f>
        <v>0.70000000000000284</v>
      </c>
    </row>
    <row r="10" spans="1:12" ht="15.75" hidden="1" outlineLevel="1" collapsed="1" x14ac:dyDescent="0.25">
      <c r="A10" s="4"/>
      <c r="B10" s="3"/>
      <c r="C10" s="5"/>
      <c r="D10" s="6">
        <f>'Semaine 3'!$D$4</f>
        <v>3.75</v>
      </c>
      <c r="E10" s="6">
        <f>'Semaine 3'!$E$4</f>
        <v>9.25</v>
      </c>
      <c r="F10" s="6">
        <f>'Semaine 3'!$F$4</f>
        <v>7.45</v>
      </c>
      <c r="G10" s="6">
        <f>'Semaine 3'!$G$4</f>
        <v>7.5</v>
      </c>
      <c r="H10" s="6"/>
      <c r="I10" s="6"/>
      <c r="J10" s="6">
        <f>'Semaine 3'!$J$4</f>
        <v>6</v>
      </c>
      <c r="K10" s="6">
        <f>'Semaine 3'!$K$4</f>
        <v>33.950000000000003</v>
      </c>
      <c r="L10" s="2">
        <f>'Semaine 3'!$L$4</f>
        <v>0</v>
      </c>
    </row>
    <row r="11" spans="1:12" ht="15.75" hidden="1" outlineLevel="1" collapsed="1" x14ac:dyDescent="0.25">
      <c r="A11" s="4"/>
      <c r="B11" s="3"/>
      <c r="C11" s="5"/>
      <c r="D11" s="6">
        <f>'Semaine 4'!$D$4</f>
        <v>4.75</v>
      </c>
      <c r="E11" s="6">
        <f>'Semaine 4'!$E$4</f>
        <v>9.25</v>
      </c>
      <c r="F11" s="6">
        <f>'Semaine 4'!$F$4</f>
        <v>7.45</v>
      </c>
      <c r="G11" s="6">
        <f>'Semaine 4'!$G$4</f>
        <v>7.5</v>
      </c>
      <c r="H11" s="6">
        <f>'Semaine 4'!$H$4</f>
        <v>6.75</v>
      </c>
      <c r="I11" s="6"/>
      <c r="J11" s="6"/>
      <c r="K11" s="6">
        <f>'Semaine 4'!$K$4</f>
        <v>35.700000000000003</v>
      </c>
      <c r="L11" s="2">
        <f>'Semaine 4'!$L$4</f>
        <v>0.70000000000000284</v>
      </c>
    </row>
    <row r="12" spans="1:12" ht="15.75" collapsed="1" x14ac:dyDescent="0.25">
      <c r="A12" s="4" t="s">
        <v>9</v>
      </c>
      <c r="B12" s="3" t="s">
        <v>35</v>
      </c>
      <c r="C12" s="5" t="s">
        <v>4</v>
      </c>
      <c r="D12" s="6">
        <f t="shared" ref="D12:L12" si="0">SUM(D8:D11)</f>
        <v>19.25</v>
      </c>
      <c r="E12" s="6">
        <f t="shared" si="0"/>
        <v>36.25</v>
      </c>
      <c r="F12" s="6">
        <f t="shared" si="0"/>
        <v>29.599999999999998</v>
      </c>
      <c r="G12" s="6">
        <f t="shared" si="0"/>
        <v>30.5</v>
      </c>
      <c r="H12" s="6">
        <f t="shared" si="0"/>
        <v>6.75</v>
      </c>
      <c r="I12" s="6">
        <f t="shared" si="0"/>
        <v>13.3</v>
      </c>
      <c r="J12" s="6">
        <f t="shared" si="0"/>
        <v>6</v>
      </c>
      <c r="K12" s="6">
        <f t="shared" si="0"/>
        <v>141.65</v>
      </c>
      <c r="L12" s="2">
        <f t="shared" si="0"/>
        <v>2.7000000000000028</v>
      </c>
    </row>
    <row r="13" spans="1:12" ht="15.75" hidden="1" outlineLevel="1" x14ac:dyDescent="0.25">
      <c r="A13" s="4"/>
      <c r="B13" s="3"/>
      <c r="C13" s="5"/>
      <c r="D13" s="6">
        <f>'Semaine 1'!$D$5</f>
        <v>3</v>
      </c>
      <c r="E13" s="6">
        <f>'Semaine 1'!$E$5</f>
        <v>4.25</v>
      </c>
      <c r="F13" s="6">
        <f>'Semaine 1'!$F$5</f>
        <v>4.25</v>
      </c>
      <c r="G13" s="6">
        <f>'Semaine 1'!$G$5</f>
        <v>5.25</v>
      </c>
      <c r="H13" s="6">
        <f>'Semaine 1'!$H$5</f>
        <v>6.5</v>
      </c>
      <c r="I13" s="6">
        <f>'Semaine 1'!$I$5</f>
        <v>6</v>
      </c>
      <c r="J13" s="6">
        <f>'Semaine 1'!$J$5</f>
        <v>6</v>
      </c>
      <c r="K13" s="6">
        <f>'Semaine 1'!$K$5</f>
        <v>35.25</v>
      </c>
      <c r="L13" s="2">
        <f>'Semaine 1'!$L$5</f>
        <v>0.25</v>
      </c>
    </row>
    <row r="14" spans="1:12" ht="15.75" hidden="1" outlineLevel="1" collapsed="1" x14ac:dyDescent="0.25">
      <c r="A14" s="4"/>
      <c r="B14" s="3"/>
      <c r="C14" s="5"/>
      <c r="D14" s="6">
        <f>'Semaine 2'!$D$5</f>
        <v>5.5</v>
      </c>
      <c r="E14" s="6">
        <f>'Semaine 2'!$E$5</f>
        <v>5.75</v>
      </c>
      <c r="F14" s="6">
        <f>'Semaine 2'!$F$5</f>
        <v>3.5</v>
      </c>
      <c r="G14" s="6">
        <f>'Semaine 2'!$G$5</f>
        <v>7.5</v>
      </c>
      <c r="H14" s="6">
        <f>'Semaine 2'!$H$5</f>
        <v>6.5</v>
      </c>
      <c r="I14" s="6"/>
      <c r="J14" s="6">
        <f>'Semaine 2'!$J$5</f>
        <v>7</v>
      </c>
      <c r="K14" s="6">
        <f>'Semaine 2'!$K$5</f>
        <v>35.75</v>
      </c>
      <c r="L14" s="2">
        <f>'Semaine 2'!$L$5</f>
        <v>0.75</v>
      </c>
    </row>
    <row r="15" spans="1:12" ht="15.75" hidden="1" outlineLevel="1" collapsed="1" x14ac:dyDescent="0.25">
      <c r="A15" s="4"/>
      <c r="B15" s="3"/>
      <c r="C15" s="5"/>
      <c r="D15" s="6">
        <f>'Semaine 3'!$D$5</f>
        <v>4.25</v>
      </c>
      <c r="E15" s="6">
        <f>'Semaine 3'!$E$5</f>
        <v>6.25</v>
      </c>
      <c r="F15" s="6">
        <f>'Semaine 3'!$F$5</f>
        <v>6.75</v>
      </c>
      <c r="G15" s="6">
        <f>'Semaine 3'!$G$5</f>
        <v>4</v>
      </c>
      <c r="H15" s="6">
        <f>'Semaine 3'!$H$5</f>
        <v>6</v>
      </c>
      <c r="I15" s="6">
        <f>'Semaine 3'!$I$5</f>
        <v>4.5</v>
      </c>
      <c r="J15" s="6">
        <f>'Semaine 3'!$J$5</f>
        <v>5</v>
      </c>
      <c r="K15" s="6">
        <f>'Semaine 3'!$K$5</f>
        <v>36.75</v>
      </c>
      <c r="L15" s="2">
        <f>'Semaine 3'!$L$5</f>
        <v>1.75</v>
      </c>
    </row>
    <row r="16" spans="1:12" ht="15.75" hidden="1" outlineLevel="1" collapsed="1" x14ac:dyDescent="0.25">
      <c r="A16" s="4"/>
      <c r="B16" s="3"/>
      <c r="C16" s="5"/>
      <c r="D16" s="6">
        <f>'Semaine 4'!$D$5</f>
        <v>4.25</v>
      </c>
      <c r="E16" s="6">
        <f>'Semaine 4'!$E$5</f>
        <v>6.25</v>
      </c>
      <c r="F16" s="6">
        <f>'Semaine 4'!$F$5</f>
        <v>6.75</v>
      </c>
      <c r="G16" s="6">
        <f>'Semaine 4'!$G$5</f>
        <v>7</v>
      </c>
      <c r="H16" s="6">
        <f>'Semaine 4'!$H$5</f>
        <v>6</v>
      </c>
      <c r="I16" s="6"/>
      <c r="J16" s="6">
        <f>'Semaine 4'!$J$5</f>
        <v>7</v>
      </c>
      <c r="K16" s="6">
        <f>'Semaine 4'!$K$5</f>
        <v>37.25</v>
      </c>
      <c r="L16" s="2">
        <f>'Semaine 4'!$L$5</f>
        <v>2.25</v>
      </c>
    </row>
    <row r="17" spans="1:12" ht="15.75" collapsed="1" x14ac:dyDescent="0.25">
      <c r="A17" s="4" t="s">
        <v>32</v>
      </c>
      <c r="B17" s="3" t="s">
        <v>36</v>
      </c>
      <c r="C17" s="5" t="s">
        <v>2</v>
      </c>
      <c r="D17" s="6">
        <f t="shared" ref="D17:L17" si="1">SUM(D13:D16)</f>
        <v>17</v>
      </c>
      <c r="E17" s="6">
        <f t="shared" si="1"/>
        <v>22.5</v>
      </c>
      <c r="F17" s="6">
        <f t="shared" si="1"/>
        <v>21.25</v>
      </c>
      <c r="G17" s="6">
        <f t="shared" si="1"/>
        <v>23.75</v>
      </c>
      <c r="H17" s="6">
        <f t="shared" si="1"/>
        <v>25</v>
      </c>
      <c r="I17" s="6">
        <f t="shared" si="1"/>
        <v>10.5</v>
      </c>
      <c r="J17" s="6">
        <f t="shared" si="1"/>
        <v>25</v>
      </c>
      <c r="K17" s="6">
        <f t="shared" si="1"/>
        <v>145</v>
      </c>
      <c r="L17" s="2">
        <f t="shared" si="1"/>
        <v>5</v>
      </c>
    </row>
    <row r="18" spans="1:12" ht="15.75" hidden="1" outlineLevel="1" x14ac:dyDescent="0.25">
      <c r="A18" s="4"/>
      <c r="B18" s="3"/>
      <c r="C18" s="5"/>
      <c r="D18" s="6">
        <f>'Semaine 1'!$D$6</f>
        <v>7.25</v>
      </c>
      <c r="E18" s="6">
        <f>'Semaine 1'!$E$6</f>
        <v>6.25</v>
      </c>
      <c r="F18" s="6">
        <f>'Semaine 1'!$F$6</f>
        <v>6.75</v>
      </c>
      <c r="G18" s="6">
        <f>'Semaine 1'!$G$6</f>
        <v>7.25</v>
      </c>
      <c r="H18" s="6">
        <f>'Semaine 1'!$H$6</f>
        <v>8</v>
      </c>
      <c r="I18" s="6"/>
      <c r="J18" s="6"/>
      <c r="K18" s="6">
        <f>'Semaine 1'!$K$6</f>
        <v>35.5</v>
      </c>
      <c r="L18" s="2">
        <f>'Semaine 1'!$L$6</f>
        <v>0.5</v>
      </c>
    </row>
    <row r="19" spans="1:12" ht="15.75" hidden="1" outlineLevel="1" collapsed="1" x14ac:dyDescent="0.25">
      <c r="A19" s="4"/>
      <c r="B19" s="3"/>
      <c r="C19" s="5"/>
      <c r="D19" s="6">
        <f>'Semaine 2'!$D$6</f>
        <v>8.5</v>
      </c>
      <c r="E19" s="6">
        <f>'Semaine 2'!$E$6</f>
        <v>6</v>
      </c>
      <c r="F19" s="6">
        <f>'Semaine 2'!$F$6</f>
        <v>8.25</v>
      </c>
      <c r="G19" s="6">
        <f>'Semaine 2'!$G$6</f>
        <v>6</v>
      </c>
      <c r="H19" s="6">
        <f>'Semaine 2'!$H$6</f>
        <v>7</v>
      </c>
      <c r="I19" s="6"/>
      <c r="J19" s="6"/>
      <c r="K19" s="6">
        <f>'Semaine 2'!$K$6</f>
        <v>35.75</v>
      </c>
      <c r="L19" s="2">
        <f>'Semaine 2'!$L$6</f>
        <v>0.75</v>
      </c>
    </row>
    <row r="20" spans="1:12" ht="15.75" hidden="1" outlineLevel="1" collapsed="1" x14ac:dyDescent="0.25">
      <c r="A20" s="4"/>
      <c r="B20" s="3"/>
      <c r="C20" s="5"/>
      <c r="D20" s="6">
        <f>'Semaine 3'!$D$6</f>
        <v>4.25</v>
      </c>
      <c r="E20" s="6">
        <f>'Semaine 3'!$E$6</f>
        <v>8.25</v>
      </c>
      <c r="F20" s="6"/>
      <c r="G20" s="6">
        <f>'Semaine 3'!$G$6</f>
        <v>8</v>
      </c>
      <c r="H20" s="6">
        <f>'Semaine 3'!$H$6</f>
        <v>5.25</v>
      </c>
      <c r="I20" s="6">
        <f>'Semaine 3'!$I$6</f>
        <v>4.5</v>
      </c>
      <c r="J20" s="6">
        <f>'Semaine 3'!$J$6</f>
        <v>5</v>
      </c>
      <c r="K20" s="6">
        <f>'Semaine 3'!$K$6</f>
        <v>35.25</v>
      </c>
      <c r="L20" s="2">
        <f>'Semaine 3'!$L$6</f>
        <v>0.25</v>
      </c>
    </row>
    <row r="21" spans="1:12" ht="15.75" hidden="1" outlineLevel="1" collapsed="1" x14ac:dyDescent="0.25">
      <c r="A21" s="4"/>
      <c r="B21" s="3"/>
      <c r="C21" s="5"/>
      <c r="D21" s="6"/>
      <c r="E21" s="6"/>
      <c r="F21" s="6">
        <f>'Semaine 4'!$F$6</f>
        <v>7.45</v>
      </c>
      <c r="G21" s="6">
        <f>'Semaine 4'!$G$6</f>
        <v>7.5</v>
      </c>
      <c r="H21" s="6">
        <f>'Semaine 4'!$H$6</f>
        <v>8</v>
      </c>
      <c r="I21" s="6"/>
      <c r="J21" s="6"/>
      <c r="K21" s="6">
        <f>'Semaine 4'!$K$6</f>
        <v>22.95</v>
      </c>
      <c r="L21" s="2">
        <f>'Semaine 4'!$L$6</f>
        <v>0</v>
      </c>
    </row>
    <row r="22" spans="1:12" ht="15.75" collapsed="1" x14ac:dyDescent="0.25">
      <c r="A22" s="4" t="s">
        <v>29</v>
      </c>
      <c r="B22" s="3" t="s">
        <v>37</v>
      </c>
      <c r="C22" s="5" t="s">
        <v>4</v>
      </c>
      <c r="D22" s="6">
        <f t="shared" ref="D22:L22" si="2">SUM(D18:D21)</f>
        <v>20</v>
      </c>
      <c r="E22" s="6">
        <f t="shared" si="2"/>
        <v>20.5</v>
      </c>
      <c r="F22" s="6">
        <f t="shared" si="2"/>
        <v>22.45</v>
      </c>
      <c r="G22" s="6">
        <f t="shared" si="2"/>
        <v>28.75</v>
      </c>
      <c r="H22" s="6">
        <f t="shared" si="2"/>
        <v>28.25</v>
      </c>
      <c r="I22" s="6">
        <f t="shared" si="2"/>
        <v>4.5</v>
      </c>
      <c r="J22" s="6">
        <f t="shared" si="2"/>
        <v>5</v>
      </c>
      <c r="K22" s="6">
        <f t="shared" si="2"/>
        <v>129.44999999999999</v>
      </c>
      <c r="L22" s="2">
        <f t="shared" si="2"/>
        <v>1.5</v>
      </c>
    </row>
    <row r="23" spans="1:12" ht="15.75" hidden="1" outlineLevel="1" x14ac:dyDescent="0.25">
      <c r="A23" s="4"/>
      <c r="B23" s="3"/>
      <c r="C23" s="5"/>
      <c r="D23" s="6">
        <f>'Semaine 1'!$D$7</f>
        <v>8</v>
      </c>
      <c r="E23" s="6">
        <f>'Semaine 1'!$E$7</f>
        <v>8.25</v>
      </c>
      <c r="F23" s="6"/>
      <c r="G23" s="6">
        <f>'Semaine 1'!$G$7</f>
        <v>8</v>
      </c>
      <c r="H23" s="6">
        <f>'Semaine 1'!$H$7</f>
        <v>8.25</v>
      </c>
      <c r="I23" s="6"/>
      <c r="J23" s="6">
        <f>'Semaine 1'!$J$7</f>
        <v>4</v>
      </c>
      <c r="K23" s="6">
        <f>'Semaine 1'!$K$7</f>
        <v>36.5</v>
      </c>
      <c r="L23" s="2">
        <f>'Semaine 1'!$L$7</f>
        <v>1.5</v>
      </c>
    </row>
    <row r="24" spans="1:12" ht="15.75" hidden="1" outlineLevel="1" collapsed="1" x14ac:dyDescent="0.25">
      <c r="A24" s="4"/>
      <c r="B24" s="3"/>
      <c r="C24" s="5"/>
      <c r="D24" s="6"/>
      <c r="E24" s="6">
        <f>'Semaine 2'!$E$7</f>
        <v>7.45</v>
      </c>
      <c r="F24" s="2">
        <f>'Semaine 2'!$F$7</f>
        <v>7.5</v>
      </c>
      <c r="G24" s="6">
        <f>'Semaine 2'!$G$7</f>
        <v>8.25</v>
      </c>
      <c r="H24" s="6">
        <f>'Semaine 2'!$H$7</f>
        <v>8.25</v>
      </c>
      <c r="I24" s="6"/>
      <c r="J24" s="6">
        <f>'Semaine 2'!$J$7</f>
        <v>4</v>
      </c>
      <c r="K24" s="6">
        <f>'Semaine 2'!$K$7</f>
        <v>35.450000000000003</v>
      </c>
      <c r="L24" s="2">
        <f>'Semaine 2'!$L$7</f>
        <v>0.45000000000000284</v>
      </c>
    </row>
    <row r="25" spans="1:12" ht="15.75" hidden="1" outlineLevel="1" collapsed="1" x14ac:dyDescent="0.25">
      <c r="A25" s="4"/>
      <c r="B25" s="3"/>
      <c r="C25" s="5"/>
      <c r="D25" s="6">
        <f>'Semaine 3'!$D$7</f>
        <v>7.25</v>
      </c>
      <c r="E25" s="6">
        <f>'Semaine 3'!$E$7</f>
        <v>7.25</v>
      </c>
      <c r="F25" s="2">
        <f>'Semaine 3'!$F$7</f>
        <v>7</v>
      </c>
      <c r="G25" s="6">
        <f>'Semaine 3'!$G$7</f>
        <v>7</v>
      </c>
      <c r="H25" s="6">
        <f>'Semaine 3'!$H$7</f>
        <v>7</v>
      </c>
      <c r="I25" s="6"/>
      <c r="J25" s="6"/>
      <c r="K25" s="6">
        <f>'Semaine 3'!$K$7</f>
        <v>35.5</v>
      </c>
      <c r="L25" s="2">
        <f>'Semaine 3'!$L$7</f>
        <v>0.5</v>
      </c>
    </row>
    <row r="26" spans="1:12" ht="15.75" hidden="1" outlineLevel="1" collapsed="1" x14ac:dyDescent="0.25">
      <c r="A26" s="4"/>
      <c r="B26" s="3"/>
      <c r="C26" s="5"/>
      <c r="D26" s="6">
        <f>'Semaine 4'!$D$7</f>
        <v>7</v>
      </c>
      <c r="E26" s="6">
        <f>'Semaine 4'!$E$7</f>
        <v>6.25</v>
      </c>
      <c r="F26" s="2">
        <f>'Semaine 4'!$F$7</f>
        <v>6.75</v>
      </c>
      <c r="G26" s="6">
        <f>'Semaine 4'!$G$7</f>
        <v>7</v>
      </c>
      <c r="H26" s="6">
        <f>'Semaine 4'!$H$7</f>
        <v>8</v>
      </c>
      <c r="I26" s="6"/>
      <c r="J26" s="6">
        <f>'Semaine 4'!$J$7</f>
        <v>4</v>
      </c>
      <c r="K26" s="6">
        <f>'Semaine 4'!$K$7</f>
        <v>39</v>
      </c>
      <c r="L26" s="2">
        <f>'Semaine 4'!$L$7</f>
        <v>4</v>
      </c>
    </row>
    <row r="27" spans="1:12" ht="15.75" collapsed="1" x14ac:dyDescent="0.25">
      <c r="A27" s="4" t="s">
        <v>10</v>
      </c>
      <c r="B27" s="3" t="s">
        <v>38</v>
      </c>
      <c r="C27" s="5" t="s">
        <v>5</v>
      </c>
      <c r="D27" s="6">
        <f>SUM(D23:D26)</f>
        <v>22.25</v>
      </c>
      <c r="E27" s="6">
        <f>SUM(E23:E26)</f>
        <v>29.2</v>
      </c>
      <c r="F27" s="2">
        <f>SUM(F23:F26)</f>
        <v>21.25</v>
      </c>
      <c r="G27" s="6">
        <f>SUM(G23:G26)</f>
        <v>30.25</v>
      </c>
      <c r="H27" s="6">
        <f>SUM(H23:H26)</f>
        <v>31.5</v>
      </c>
      <c r="I27" s="6"/>
      <c r="J27" s="6">
        <f>SUM(J23:J26)</f>
        <v>12</v>
      </c>
      <c r="K27" s="6">
        <f>SUM(K23:K26)</f>
        <v>146.44999999999999</v>
      </c>
      <c r="L27" s="2">
        <f>SUM(L23:L26)</f>
        <v>6.4500000000000028</v>
      </c>
    </row>
    <row r="28" spans="1:12" ht="15.75" hidden="1" outlineLevel="1" x14ac:dyDescent="0.25">
      <c r="A28" s="4"/>
      <c r="B28" s="3"/>
      <c r="C28" s="5"/>
      <c r="D28" s="6"/>
      <c r="E28" s="6">
        <f>'Semaine 1'!$E$8</f>
        <v>7</v>
      </c>
      <c r="F28" s="6">
        <f>'Semaine 1'!$F$8</f>
        <v>7.5</v>
      </c>
      <c r="G28" s="6">
        <f>'Semaine 1'!$G$8</f>
        <v>4.5</v>
      </c>
      <c r="H28" s="6"/>
      <c r="I28" s="6">
        <f>'Semaine 1'!$I$8</f>
        <v>8</v>
      </c>
      <c r="J28" s="6">
        <f>'Semaine 1'!$J$8</f>
        <v>8</v>
      </c>
      <c r="K28" s="6">
        <f>'Semaine 1'!$K$8</f>
        <v>35</v>
      </c>
      <c r="L28" s="2">
        <f>'Semaine 1'!$L$8</f>
        <v>0</v>
      </c>
    </row>
    <row r="29" spans="1:12" ht="15.75" hidden="1" outlineLevel="1" collapsed="1" x14ac:dyDescent="0.25">
      <c r="A29" s="4"/>
      <c r="B29" s="3"/>
      <c r="C29" s="5"/>
      <c r="D29" s="2">
        <f>'Semaine 2'!$D$8</f>
        <v>6.25</v>
      </c>
      <c r="E29" s="6">
        <f>'Semaine 2'!$E$8</f>
        <v>6.75</v>
      </c>
      <c r="F29" s="6"/>
      <c r="G29" s="6">
        <f>'Semaine 2'!$G$8</f>
        <v>7.5</v>
      </c>
      <c r="H29" s="6"/>
      <c r="I29" s="6">
        <f>'Semaine 2'!$I$8</f>
        <v>8</v>
      </c>
      <c r="J29" s="6">
        <f>'Semaine 2'!$J$8</f>
        <v>8</v>
      </c>
      <c r="K29" s="6">
        <f>'Semaine 2'!$K$8</f>
        <v>36.5</v>
      </c>
      <c r="L29" s="2">
        <f>'Semaine 2'!$L$8</f>
        <v>1.5</v>
      </c>
    </row>
    <row r="30" spans="1:12" ht="15.75" hidden="1" outlineLevel="1" collapsed="1" x14ac:dyDescent="0.25">
      <c r="A30" s="4"/>
      <c r="B30" s="3"/>
      <c r="C30" s="5"/>
      <c r="D30" s="6"/>
      <c r="E30" s="6">
        <f>'Semaine 3'!$E$8</f>
        <v>8</v>
      </c>
      <c r="F30" s="6"/>
      <c r="G30" s="6">
        <f>'Semaine 3'!$G$8</f>
        <v>6.75</v>
      </c>
      <c r="H30" s="6">
        <f>'Semaine 3'!$H$8</f>
        <v>6.25</v>
      </c>
      <c r="I30" s="6">
        <f>'Semaine 3'!$I$8</f>
        <v>7.5</v>
      </c>
      <c r="J30" s="6">
        <f>'Semaine 3'!$J$8</f>
        <v>7.5</v>
      </c>
      <c r="K30" s="6">
        <f>'Semaine 3'!$K$8</f>
        <v>36</v>
      </c>
      <c r="L30" s="2">
        <f>'Semaine 3'!$L$8</f>
        <v>1</v>
      </c>
    </row>
    <row r="31" spans="1:12" ht="15.75" hidden="1" outlineLevel="1" collapsed="1" x14ac:dyDescent="0.25">
      <c r="A31" s="4"/>
      <c r="B31" s="3"/>
      <c r="C31" s="5"/>
      <c r="D31" s="6"/>
      <c r="E31" s="6">
        <f>'Semaine 4'!$E$8</f>
        <v>7</v>
      </c>
      <c r="F31" s="6">
        <f>'Semaine 4'!$F$8</f>
        <v>7.5</v>
      </c>
      <c r="G31" s="6">
        <f>'Semaine 4'!$G$8</f>
        <v>4.5</v>
      </c>
      <c r="H31" s="6"/>
      <c r="I31" s="6">
        <f>'Semaine 4'!$I$8</f>
        <v>8</v>
      </c>
      <c r="J31" s="6">
        <f>'Semaine 4'!$J$8</f>
        <v>8</v>
      </c>
      <c r="K31" s="6">
        <f>'Semaine 4'!$K$8</f>
        <v>35</v>
      </c>
      <c r="L31" s="2">
        <f>'Semaine 4'!$L$8</f>
        <v>0</v>
      </c>
    </row>
    <row r="32" spans="1:12" ht="15.75" collapsed="1" x14ac:dyDescent="0.25">
      <c r="A32" s="4" t="s">
        <v>11</v>
      </c>
      <c r="B32" s="3" t="s">
        <v>39</v>
      </c>
      <c r="C32" s="5" t="s">
        <v>0</v>
      </c>
      <c r="D32" s="2">
        <f t="shared" ref="D32:L32" si="3">SUM(D28:D31)</f>
        <v>6.25</v>
      </c>
      <c r="E32" s="6">
        <f t="shared" si="3"/>
        <v>28.75</v>
      </c>
      <c r="F32" s="6">
        <f t="shared" si="3"/>
        <v>15</v>
      </c>
      <c r="G32" s="6">
        <f t="shared" si="3"/>
        <v>23.25</v>
      </c>
      <c r="H32" s="6">
        <f t="shared" si="3"/>
        <v>6.25</v>
      </c>
      <c r="I32" s="6">
        <f t="shared" si="3"/>
        <v>31.5</v>
      </c>
      <c r="J32" s="6">
        <f t="shared" si="3"/>
        <v>31.5</v>
      </c>
      <c r="K32" s="6">
        <f t="shared" si="3"/>
        <v>142.5</v>
      </c>
      <c r="L32" s="2">
        <f t="shared" si="3"/>
        <v>2.5</v>
      </c>
    </row>
    <row r="33" spans="1:12" ht="15.75" hidden="1" outlineLevel="1" x14ac:dyDescent="0.25">
      <c r="A33" s="4"/>
      <c r="B33" s="3"/>
      <c r="C33" s="5"/>
      <c r="D33" s="6">
        <f>'Semaine 1'!$D$9</f>
        <v>4</v>
      </c>
      <c r="E33" s="6">
        <f>'Semaine 1'!$E$9</f>
        <v>4</v>
      </c>
      <c r="F33" s="6">
        <f>'Semaine 1'!$F$9</f>
        <v>4.5</v>
      </c>
      <c r="G33" s="6">
        <f>'Semaine 1'!$G$9</f>
        <v>5.5</v>
      </c>
      <c r="H33" s="6">
        <f>'Semaine 1'!$H$9</f>
        <v>5.75</v>
      </c>
      <c r="I33" s="6">
        <f>'Semaine 1'!$I$9</f>
        <v>3.5</v>
      </c>
      <c r="J33" s="6">
        <f>'Semaine 1'!$J$9</f>
        <v>9.5</v>
      </c>
      <c r="K33" s="6">
        <f>'Semaine 1'!$K$9</f>
        <v>36.75</v>
      </c>
      <c r="L33" s="2">
        <f>'Semaine 1'!$L$9</f>
        <v>1.75</v>
      </c>
    </row>
    <row r="34" spans="1:12" ht="15.75" hidden="1" outlineLevel="1" collapsed="1" x14ac:dyDescent="0.25">
      <c r="A34" s="4"/>
      <c r="B34" s="3"/>
      <c r="C34" s="5"/>
      <c r="D34" s="6"/>
      <c r="E34" s="6"/>
      <c r="F34" s="6">
        <f>'Semaine 2'!$F$9</f>
        <v>6.75</v>
      </c>
      <c r="G34" s="6">
        <f>'Semaine 2'!$G$9</f>
        <v>7</v>
      </c>
      <c r="H34" s="6">
        <f>'Semaine 2'!$H$9</f>
        <v>5.75</v>
      </c>
      <c r="I34" s="6">
        <f>'Semaine 2'!$I$9</f>
        <v>6.5</v>
      </c>
      <c r="J34" s="6">
        <f>'Semaine 2'!$J$9</f>
        <v>9.5</v>
      </c>
      <c r="K34" s="6">
        <f>'Semaine 2'!$K$9</f>
        <v>35.5</v>
      </c>
      <c r="L34" s="2">
        <f>'Semaine 2'!$L$9</f>
        <v>0.5</v>
      </c>
    </row>
    <row r="35" spans="1:12" ht="15.75" hidden="1" outlineLevel="1" collapsed="1" x14ac:dyDescent="0.25">
      <c r="A35" s="4"/>
      <c r="B35" s="3"/>
      <c r="C35" s="5"/>
      <c r="D35" s="6">
        <f>'Semaine 3'!$D$9</f>
        <v>3</v>
      </c>
      <c r="E35" s="6">
        <f>'Semaine 3'!$E$9</f>
        <v>4.75</v>
      </c>
      <c r="F35" s="6">
        <f>'Semaine 3'!$F$9</f>
        <v>6.75</v>
      </c>
      <c r="G35" s="6">
        <f>'Semaine 3'!$G$9</f>
        <v>7.75</v>
      </c>
      <c r="H35" s="6">
        <f>'Semaine 3'!$H$9</f>
        <v>6</v>
      </c>
      <c r="I35" s="6">
        <f>'Semaine 3'!$I$9</f>
        <v>4.5</v>
      </c>
      <c r="J35" s="6">
        <f>'Semaine 3'!$J$9</f>
        <v>3.25</v>
      </c>
      <c r="K35" s="6">
        <f>'Semaine 3'!$K$9</f>
        <v>36</v>
      </c>
      <c r="L35" s="2">
        <f>'Semaine 3'!$L$9</f>
        <v>1</v>
      </c>
    </row>
    <row r="36" spans="1:12" ht="15.75" hidden="1" outlineLevel="1" collapsed="1" x14ac:dyDescent="0.25">
      <c r="A36" s="4"/>
      <c r="B36" s="3"/>
      <c r="C36" s="5"/>
      <c r="D36" s="6">
        <f>'Semaine 4'!$D$9</f>
        <v>7</v>
      </c>
      <c r="E36" s="6">
        <f>'Semaine 4'!$E$9</f>
        <v>8</v>
      </c>
      <c r="F36" s="6">
        <f>'Semaine 4'!$F$9</f>
        <v>8</v>
      </c>
      <c r="G36" s="6">
        <f>'Semaine 4'!$G$9</f>
        <v>8</v>
      </c>
      <c r="H36" s="6">
        <f>'Semaine 4'!$H$9</f>
        <v>8</v>
      </c>
      <c r="I36" s="6"/>
      <c r="J36" s="6"/>
      <c r="K36" s="6">
        <f>'Semaine 4'!$K$9</f>
        <v>39</v>
      </c>
      <c r="L36" s="2">
        <f>'Semaine 4'!$L$9</f>
        <v>4</v>
      </c>
    </row>
    <row r="37" spans="1:12" ht="15.75" collapsed="1" x14ac:dyDescent="0.25">
      <c r="A37" s="4" t="s">
        <v>12</v>
      </c>
      <c r="B37" s="3" t="s">
        <v>40</v>
      </c>
      <c r="C37" s="5" t="s">
        <v>0</v>
      </c>
      <c r="D37" s="6">
        <f t="shared" ref="D37:L37" si="4">SUM(D33:D36)</f>
        <v>14</v>
      </c>
      <c r="E37" s="6">
        <f t="shared" si="4"/>
        <v>16.75</v>
      </c>
      <c r="F37" s="6">
        <f t="shared" si="4"/>
        <v>26</v>
      </c>
      <c r="G37" s="6">
        <f t="shared" si="4"/>
        <v>28.25</v>
      </c>
      <c r="H37" s="6">
        <f t="shared" si="4"/>
        <v>25.5</v>
      </c>
      <c r="I37" s="6">
        <f t="shared" si="4"/>
        <v>14.5</v>
      </c>
      <c r="J37" s="6">
        <f t="shared" si="4"/>
        <v>22.25</v>
      </c>
      <c r="K37" s="6">
        <f t="shared" si="4"/>
        <v>147.25</v>
      </c>
      <c r="L37" s="2">
        <f t="shared" si="4"/>
        <v>7.25</v>
      </c>
    </row>
    <row r="38" spans="1:12" ht="15.75" hidden="1" outlineLevel="1" x14ac:dyDescent="0.25">
      <c r="A38" s="4"/>
      <c r="B38" s="3"/>
      <c r="C38" s="5"/>
      <c r="D38" s="6"/>
      <c r="E38" s="6">
        <f>'Semaine 1'!$E$10</f>
        <v>8.75</v>
      </c>
      <c r="F38" s="6">
        <f>'Semaine 1'!$F$10</f>
        <v>6.75</v>
      </c>
      <c r="G38" s="6">
        <f>'Semaine 1'!$G$10</f>
        <v>8.5</v>
      </c>
      <c r="H38" s="6">
        <f>'Semaine 1'!$H$10</f>
        <v>6</v>
      </c>
      <c r="I38" s="6">
        <f>'Semaine 1'!$I$10</f>
        <v>8.25</v>
      </c>
      <c r="J38" s="6"/>
      <c r="K38" s="6">
        <f>'Semaine 1'!$K$10</f>
        <v>38.25</v>
      </c>
      <c r="L38" s="2">
        <f>'Semaine 1'!$L$10</f>
        <v>3.25</v>
      </c>
    </row>
    <row r="39" spans="1:12" ht="15.75" hidden="1" outlineLevel="1" collapsed="1" x14ac:dyDescent="0.25">
      <c r="A39" s="4"/>
      <c r="B39" s="3"/>
      <c r="C39" s="5"/>
      <c r="D39" s="2">
        <f>'Semaine 2'!$D$10</f>
        <v>8.25</v>
      </c>
      <c r="E39" s="6">
        <f>'Semaine 2'!$E$10</f>
        <v>7.45</v>
      </c>
      <c r="F39" s="6">
        <f>'Semaine 2'!$F$10</f>
        <v>7.5</v>
      </c>
      <c r="G39" s="6"/>
      <c r="H39" s="6">
        <f>'Semaine 2'!$H$10</f>
        <v>6</v>
      </c>
      <c r="I39" s="6">
        <f>'Semaine 2'!$I$10</f>
        <v>8.25</v>
      </c>
      <c r="J39" s="6"/>
      <c r="K39" s="6">
        <f>'Semaine 2'!$K$10</f>
        <v>37.450000000000003</v>
      </c>
      <c r="L39" s="2">
        <f>'Semaine 2'!$L$10</f>
        <v>2.4500000000000028</v>
      </c>
    </row>
    <row r="40" spans="1:12" ht="15.75" hidden="1" outlineLevel="1" collapsed="1" x14ac:dyDescent="0.25">
      <c r="A40" s="4"/>
      <c r="B40" s="3"/>
      <c r="C40" s="5"/>
      <c r="D40" s="6"/>
      <c r="E40" s="6">
        <f>'Semaine 3'!$E$10</f>
        <v>8.75</v>
      </c>
      <c r="F40" s="6">
        <f>'Semaine 3'!$F$10</f>
        <v>7</v>
      </c>
      <c r="G40" s="6">
        <f>'Semaine 3'!$G$10</f>
        <v>8.5</v>
      </c>
      <c r="H40" s="6">
        <f>'Semaine 3'!$H$10</f>
        <v>6</v>
      </c>
      <c r="I40" s="6">
        <f>'Semaine 3'!$I$10</f>
        <v>8.25</v>
      </c>
      <c r="J40" s="6"/>
      <c r="K40" s="6">
        <f>'Semaine 3'!$K$10</f>
        <v>38.5</v>
      </c>
      <c r="L40" s="2">
        <f>'Semaine 3'!$L$10</f>
        <v>3.5</v>
      </c>
    </row>
    <row r="41" spans="1:12" ht="15.75" hidden="1" outlineLevel="1" collapsed="1" x14ac:dyDescent="0.25">
      <c r="A41" s="4"/>
      <c r="B41" s="3"/>
      <c r="C41" s="5"/>
      <c r="D41" s="2">
        <f>'Semaine 4'!$D$10</f>
        <v>7</v>
      </c>
      <c r="E41" s="6">
        <f>'Semaine 4'!$E$10</f>
        <v>8.5</v>
      </c>
      <c r="F41" s="6">
        <f>'Semaine 4'!$F$10</f>
        <v>7.25</v>
      </c>
      <c r="G41" s="6">
        <f>'Semaine 4'!$G$10</f>
        <v>7.25</v>
      </c>
      <c r="H41" s="6"/>
      <c r="I41" s="6">
        <f>'Semaine 4'!$I$10</f>
        <v>6.3</v>
      </c>
      <c r="J41" s="6"/>
      <c r="K41" s="6">
        <f>'Semaine 4'!$K$10</f>
        <v>36.299999999999997</v>
      </c>
      <c r="L41" s="2">
        <f>'Semaine 4'!$L$10</f>
        <v>1.2999999999999972</v>
      </c>
    </row>
    <row r="42" spans="1:12" ht="15.75" collapsed="1" x14ac:dyDescent="0.25">
      <c r="A42" s="4" t="s">
        <v>30</v>
      </c>
      <c r="B42" s="3" t="s">
        <v>41</v>
      </c>
      <c r="C42" s="5" t="s">
        <v>2</v>
      </c>
      <c r="D42" s="2">
        <f t="shared" ref="D42:I42" si="5">SUM(D38:D41)</f>
        <v>15.25</v>
      </c>
      <c r="E42" s="6">
        <f t="shared" si="5"/>
        <v>33.450000000000003</v>
      </c>
      <c r="F42" s="6">
        <f t="shared" si="5"/>
        <v>28.5</v>
      </c>
      <c r="G42" s="6">
        <f t="shared" si="5"/>
        <v>24.25</v>
      </c>
      <c r="H42" s="6">
        <f t="shared" si="5"/>
        <v>18</v>
      </c>
      <c r="I42" s="6">
        <f t="shared" si="5"/>
        <v>31.05</v>
      </c>
      <c r="J42" s="6"/>
      <c r="K42" s="6">
        <f>SUM(K38:K41)</f>
        <v>150.5</v>
      </c>
      <c r="L42" s="2">
        <f>SUM(L38:L41)</f>
        <v>10.5</v>
      </c>
    </row>
    <row r="43" spans="1:12" ht="15.75" hidden="1" outlineLevel="1" x14ac:dyDescent="0.25">
      <c r="A43" s="4"/>
      <c r="B43" s="3"/>
      <c r="C43" s="5"/>
      <c r="D43" s="6">
        <f>'Semaine 1'!$D$11</f>
        <v>7.25</v>
      </c>
      <c r="E43" s="6">
        <f>'Semaine 1'!$E$11</f>
        <v>7.45</v>
      </c>
      <c r="F43" s="6"/>
      <c r="G43" s="6"/>
      <c r="H43" s="6">
        <f>'Semaine 1'!$H$11</f>
        <v>7.45</v>
      </c>
      <c r="I43" s="6">
        <f>'Semaine 1'!$I$11</f>
        <v>7.5</v>
      </c>
      <c r="J43" s="6">
        <f>'Semaine 1'!$J$11</f>
        <v>8.25</v>
      </c>
      <c r="K43" s="6">
        <f>'Semaine 1'!$K$11</f>
        <v>37.9</v>
      </c>
      <c r="L43" s="2">
        <f>'Semaine 1'!$L$11</f>
        <v>2.8999999999999986</v>
      </c>
    </row>
    <row r="44" spans="1:12" ht="15.75" hidden="1" outlineLevel="1" collapsed="1" x14ac:dyDescent="0.25">
      <c r="A44" s="4"/>
      <c r="B44" s="3"/>
      <c r="C44" s="5"/>
      <c r="D44" s="6">
        <f>'Semaine 2'!$D$11</f>
        <v>7.25</v>
      </c>
      <c r="E44" s="6">
        <f>'Semaine 2'!$E$11</f>
        <v>7.45</v>
      </c>
      <c r="F44" s="6"/>
      <c r="G44" s="6"/>
      <c r="H44" s="6">
        <f>'Semaine 2'!$H$11</f>
        <v>7.45</v>
      </c>
      <c r="I44" s="6">
        <f>'Semaine 2'!$I$11</f>
        <v>7.5</v>
      </c>
      <c r="J44" s="6">
        <f>'Semaine 2'!$J$11</f>
        <v>8.25</v>
      </c>
      <c r="K44" s="6">
        <f>'Semaine 2'!$K$11</f>
        <v>37.9</v>
      </c>
      <c r="L44" s="2">
        <f>'Semaine 2'!$L$11</f>
        <v>2.8999999999999986</v>
      </c>
    </row>
    <row r="45" spans="1:12" ht="15.75" hidden="1" outlineLevel="1" collapsed="1" x14ac:dyDescent="0.25">
      <c r="A45" s="4"/>
      <c r="B45" s="3"/>
      <c r="C45" s="5"/>
      <c r="D45" s="6">
        <f>'Semaine 3'!$D$11</f>
        <v>7.25</v>
      </c>
      <c r="E45" s="6">
        <f>'Semaine 3'!$E$11</f>
        <v>7.45</v>
      </c>
      <c r="F45" s="6"/>
      <c r="G45" s="6"/>
      <c r="H45" s="6">
        <f>'Semaine 3'!$H$11</f>
        <v>7.45</v>
      </c>
      <c r="I45" s="6">
        <f>'Semaine 3'!$I$11</f>
        <v>7.5</v>
      </c>
      <c r="J45" s="6">
        <f>'Semaine 3'!$J$11</f>
        <v>8.25</v>
      </c>
      <c r="K45" s="6">
        <f>'Semaine 3'!$K$11</f>
        <v>37.9</v>
      </c>
      <c r="L45" s="2">
        <f>'Semaine 3'!$L$11</f>
        <v>2.8999999999999986</v>
      </c>
    </row>
    <row r="46" spans="1:12" ht="15.75" hidden="1" outlineLevel="1" collapsed="1" x14ac:dyDescent="0.25">
      <c r="A46" s="4"/>
      <c r="B46" s="3"/>
      <c r="C46" s="5"/>
      <c r="D46" s="6"/>
      <c r="E46" s="6">
        <f>'Semaine 4'!$E$11</f>
        <v>7.25</v>
      </c>
      <c r="F46" s="6">
        <f>'Semaine 4'!$F$11</f>
        <v>7.45</v>
      </c>
      <c r="G46" s="6">
        <f>'Semaine 4'!$G$11</f>
        <v>7.5</v>
      </c>
      <c r="H46" s="6">
        <f>'Semaine 4'!$H$11</f>
        <v>6.5</v>
      </c>
      <c r="I46" s="6"/>
      <c r="J46" s="6">
        <f>'Semaine 4'!$J$11</f>
        <v>7</v>
      </c>
      <c r="K46" s="6">
        <f>'Semaine 4'!$K$11</f>
        <v>35.700000000000003</v>
      </c>
      <c r="L46" s="2">
        <f>'Semaine 4'!$L$11</f>
        <v>0.70000000000000284</v>
      </c>
    </row>
    <row r="47" spans="1:12" ht="15.75" collapsed="1" x14ac:dyDescent="0.25">
      <c r="A47" s="4" t="s">
        <v>13</v>
      </c>
      <c r="B47" s="3" t="s">
        <v>42</v>
      </c>
      <c r="C47" s="5" t="s">
        <v>2</v>
      </c>
      <c r="D47" s="6">
        <f t="shared" ref="D47:L47" si="6">SUM(D43:D46)</f>
        <v>21.75</v>
      </c>
      <c r="E47" s="6">
        <f t="shared" si="6"/>
        <v>29.6</v>
      </c>
      <c r="F47" s="6">
        <f t="shared" si="6"/>
        <v>7.45</v>
      </c>
      <c r="G47" s="6">
        <f t="shared" si="6"/>
        <v>7.5</v>
      </c>
      <c r="H47" s="6">
        <f t="shared" si="6"/>
        <v>28.85</v>
      </c>
      <c r="I47" s="6">
        <f t="shared" si="6"/>
        <v>22.5</v>
      </c>
      <c r="J47" s="6">
        <f t="shared" si="6"/>
        <v>31.75</v>
      </c>
      <c r="K47" s="6">
        <f t="shared" si="6"/>
        <v>149.39999999999998</v>
      </c>
      <c r="L47" s="2">
        <f t="shared" si="6"/>
        <v>9.3999999999999986</v>
      </c>
    </row>
    <row r="48" spans="1:12" ht="15.75" hidden="1" outlineLevel="1" x14ac:dyDescent="0.25">
      <c r="A48" s="4"/>
      <c r="B48" s="3"/>
      <c r="C48" s="5"/>
      <c r="D48" s="6">
        <f>'Semaine 1'!$D$12</f>
        <v>6.25</v>
      </c>
      <c r="E48" s="6">
        <f>'Semaine 1'!$E$12</f>
        <v>6.75</v>
      </c>
      <c r="F48" s="6"/>
      <c r="G48" s="6">
        <f>'Semaine 1'!$G$12</f>
        <v>6.25</v>
      </c>
      <c r="H48" s="6">
        <f>'Semaine 1'!$H$12</f>
        <v>6.75</v>
      </c>
      <c r="I48" s="6"/>
      <c r="J48" s="6">
        <f>'Semaine 1'!$J$12</f>
        <v>7.5</v>
      </c>
      <c r="K48" s="6">
        <f>'Semaine 1'!$K$12</f>
        <v>33.5</v>
      </c>
      <c r="L48" s="2">
        <f>'Semaine 1'!$L$12</f>
        <v>0</v>
      </c>
    </row>
    <row r="49" spans="1:12" ht="15.75" hidden="1" outlineLevel="1" collapsed="1" x14ac:dyDescent="0.25">
      <c r="A49" s="4"/>
      <c r="B49" s="3"/>
      <c r="C49" s="5"/>
      <c r="D49" s="6">
        <f>'Semaine 2'!$D$12</f>
        <v>6.25</v>
      </c>
      <c r="E49" s="6">
        <f>'Semaine 2'!$E$12</f>
        <v>6.75</v>
      </c>
      <c r="F49" s="6"/>
      <c r="G49" s="6">
        <f>'Semaine 2'!$G$12</f>
        <v>6.25</v>
      </c>
      <c r="H49" s="6">
        <f>'Semaine 2'!$H$12</f>
        <v>6.75</v>
      </c>
      <c r="I49" s="6"/>
      <c r="J49" s="6">
        <f>'Semaine 2'!$J$12</f>
        <v>7.5</v>
      </c>
      <c r="K49" s="6">
        <f>'Semaine 2'!$K$12</f>
        <v>33.5</v>
      </c>
      <c r="L49" s="2">
        <f>'Semaine 2'!$L$12</f>
        <v>0</v>
      </c>
    </row>
    <row r="50" spans="1:12" ht="15.75" hidden="1" outlineLevel="1" collapsed="1" x14ac:dyDescent="0.25">
      <c r="A50" s="4"/>
      <c r="B50" s="3"/>
      <c r="C50" s="5"/>
      <c r="D50" s="6">
        <f>'Semaine 3'!$D$12</f>
        <v>6.25</v>
      </c>
      <c r="E50" s="6">
        <f>'Semaine 3'!$E$12</f>
        <v>6.75</v>
      </c>
      <c r="F50" s="6"/>
      <c r="G50" s="6">
        <f>'Semaine 3'!$G$12</f>
        <v>6.25</v>
      </c>
      <c r="H50" s="6">
        <f>'Semaine 3'!$H$12</f>
        <v>6.75</v>
      </c>
      <c r="I50" s="6"/>
      <c r="J50" s="6">
        <f>'Semaine 3'!$J$12</f>
        <v>7.5</v>
      </c>
      <c r="K50" s="6">
        <f>'Semaine 3'!$K$12</f>
        <v>33.5</v>
      </c>
      <c r="L50" s="2">
        <f>'Semaine 3'!$L$12</f>
        <v>0</v>
      </c>
    </row>
    <row r="51" spans="1:12" ht="15.75" hidden="1" outlineLevel="1" collapsed="1" x14ac:dyDescent="0.25">
      <c r="A51" s="4"/>
      <c r="B51" s="3"/>
      <c r="C51" s="5"/>
      <c r="D51" s="6">
        <f>'Semaine 4'!$D$12</f>
        <v>7.25</v>
      </c>
      <c r="E51" s="6">
        <f>'Semaine 4'!$E$12</f>
        <v>6.25</v>
      </c>
      <c r="F51" s="6">
        <f>'Semaine 4'!$F$12</f>
        <v>6.75</v>
      </c>
      <c r="G51" s="6">
        <f>'Semaine 4'!$G$12</f>
        <v>7.25</v>
      </c>
      <c r="H51" s="6">
        <f>'Semaine 4'!$H$12</f>
        <v>8</v>
      </c>
      <c r="I51" s="6"/>
      <c r="J51" s="6"/>
      <c r="K51" s="6">
        <f>'Semaine 4'!$K$12</f>
        <v>35.5</v>
      </c>
      <c r="L51" s="2">
        <f>'Semaine 4'!$L$12</f>
        <v>0.5</v>
      </c>
    </row>
    <row r="52" spans="1:12" ht="15.75" collapsed="1" x14ac:dyDescent="0.25">
      <c r="A52" s="4" t="s">
        <v>31</v>
      </c>
      <c r="B52" s="3" t="s">
        <v>43</v>
      </c>
      <c r="C52" s="5" t="s">
        <v>2</v>
      </c>
      <c r="D52" s="6">
        <f>SUM(D48:D51)</f>
        <v>26</v>
      </c>
      <c r="E52" s="6">
        <f>SUM(E48:E51)</f>
        <v>26.5</v>
      </c>
      <c r="F52" s="6">
        <f>SUM(F48:F51)</f>
        <v>6.75</v>
      </c>
      <c r="G52" s="6">
        <f>SUM(G48:G51)</f>
        <v>26</v>
      </c>
      <c r="H52" s="6">
        <f>SUM(H48:H51)</f>
        <v>28.25</v>
      </c>
      <c r="I52" s="6"/>
      <c r="J52" s="6">
        <f>SUM(J48:J51)</f>
        <v>22.5</v>
      </c>
      <c r="K52" s="6">
        <f>SUM(K48:K51)</f>
        <v>136</v>
      </c>
      <c r="L52" s="2">
        <f>SUM(L48:L51)</f>
        <v>0.5</v>
      </c>
    </row>
    <row r="53" spans="1:12" ht="15.75" hidden="1" outlineLevel="1" x14ac:dyDescent="0.25">
      <c r="A53" s="4"/>
      <c r="B53" s="3"/>
      <c r="C53" s="5"/>
      <c r="D53" s="6"/>
      <c r="E53" s="6">
        <f>'Semaine 1'!$E$13</f>
        <v>3</v>
      </c>
      <c r="F53" s="6">
        <f>'Semaine 1'!$F$13</f>
        <v>8.25</v>
      </c>
      <c r="G53" s="6">
        <f>'Semaine 1'!$G$13</f>
        <v>8.5</v>
      </c>
      <c r="H53" s="6">
        <f>'Semaine 1'!$H$13</f>
        <v>6.25</v>
      </c>
      <c r="I53" s="6">
        <f>'Semaine 1'!$I$13</f>
        <v>6.75</v>
      </c>
      <c r="J53" s="6">
        <f>'Semaine 1'!$J$13</f>
        <v>3</v>
      </c>
      <c r="K53" s="6">
        <f>'Semaine 1'!$K$13</f>
        <v>35.75</v>
      </c>
      <c r="L53" s="2">
        <f>'Semaine 1'!$L$13</f>
        <v>0.75</v>
      </c>
    </row>
    <row r="54" spans="1:12" ht="15.75" hidden="1" outlineLevel="1" collapsed="1" x14ac:dyDescent="0.25">
      <c r="A54" s="4"/>
      <c r="B54" s="3"/>
      <c r="C54" s="5"/>
      <c r="D54" s="6"/>
      <c r="E54" s="6">
        <f>'Semaine 2'!$E$13</f>
        <v>3</v>
      </c>
      <c r="F54" s="6">
        <f>'Semaine 2'!$F$13</f>
        <v>7.25</v>
      </c>
      <c r="G54" s="6">
        <f>'Semaine 2'!$G$13</f>
        <v>7</v>
      </c>
      <c r="H54" s="6">
        <f>'Semaine 2'!$H$13</f>
        <v>7.25</v>
      </c>
      <c r="I54" s="6">
        <f>'Semaine 2'!$I$13</f>
        <v>4</v>
      </c>
      <c r="J54" s="6">
        <f>'Semaine 2'!$J$13</f>
        <v>7</v>
      </c>
      <c r="K54" s="6">
        <f>'Semaine 2'!$K$13</f>
        <v>35.5</v>
      </c>
      <c r="L54" s="2">
        <f>'Semaine 2'!$L$13</f>
        <v>0.5</v>
      </c>
    </row>
    <row r="55" spans="1:12" ht="15.75" hidden="1" outlineLevel="1" collapsed="1" x14ac:dyDescent="0.25">
      <c r="A55" s="4"/>
      <c r="B55" s="3"/>
      <c r="C55" s="5"/>
      <c r="D55" s="6"/>
      <c r="E55" s="6">
        <f>'Semaine 3'!$E$13</f>
        <v>3</v>
      </c>
      <c r="F55" s="6">
        <f>'Semaine 3'!$F$13</f>
        <v>8.25</v>
      </c>
      <c r="G55" s="6">
        <f>'Semaine 3'!$G$13</f>
        <v>8.5</v>
      </c>
      <c r="H55" s="6">
        <f>'Semaine 3'!$H$13</f>
        <v>6.25</v>
      </c>
      <c r="I55" s="6">
        <f>'Semaine 3'!$I$13</f>
        <v>6.75</v>
      </c>
      <c r="J55" s="6">
        <f>'Semaine 3'!$J$13</f>
        <v>3</v>
      </c>
      <c r="K55" s="6">
        <f>'Semaine 3'!$K$13</f>
        <v>35.75</v>
      </c>
      <c r="L55" s="2">
        <f>'Semaine 3'!$L$13</f>
        <v>0.75</v>
      </c>
    </row>
    <row r="56" spans="1:12" ht="15.75" hidden="1" outlineLevel="1" collapsed="1" x14ac:dyDescent="0.25">
      <c r="A56" s="4"/>
      <c r="B56" s="3"/>
      <c r="C56" s="5"/>
      <c r="D56" s="6">
        <f>'Semaine 4'!$D$13</f>
        <v>8</v>
      </c>
      <c r="E56" s="6">
        <f>'Semaine 4'!$E$13</f>
        <v>8.25</v>
      </c>
      <c r="F56" s="6"/>
      <c r="G56" s="6">
        <f>'Semaine 4'!$G$13</f>
        <v>8</v>
      </c>
      <c r="H56" s="6">
        <f>'Semaine 4'!$H$13</f>
        <v>8.25</v>
      </c>
      <c r="I56" s="6"/>
      <c r="J56" s="6">
        <f>'Semaine 4'!$J$13</f>
        <v>4</v>
      </c>
      <c r="K56" s="6">
        <f>'Semaine 4'!$K$13</f>
        <v>36.5</v>
      </c>
      <c r="L56" s="2">
        <f>'Semaine 4'!$L$13</f>
        <v>1.5</v>
      </c>
    </row>
    <row r="57" spans="1:12" ht="15.75" collapsed="1" x14ac:dyDescent="0.25">
      <c r="A57" s="4" t="s">
        <v>14</v>
      </c>
      <c r="B57" s="3" t="s">
        <v>44</v>
      </c>
      <c r="C57" s="5" t="s">
        <v>3</v>
      </c>
      <c r="D57" s="6">
        <f t="shared" ref="D57:L57" si="7">SUM(D53:D56)</f>
        <v>8</v>
      </c>
      <c r="E57" s="6">
        <f t="shared" si="7"/>
        <v>17.25</v>
      </c>
      <c r="F57" s="6">
        <f t="shared" si="7"/>
        <v>23.75</v>
      </c>
      <c r="G57" s="6">
        <f t="shared" si="7"/>
        <v>32</v>
      </c>
      <c r="H57" s="6">
        <f t="shared" si="7"/>
        <v>28</v>
      </c>
      <c r="I57" s="6">
        <f t="shared" si="7"/>
        <v>17.5</v>
      </c>
      <c r="J57" s="6">
        <f t="shared" si="7"/>
        <v>17</v>
      </c>
      <c r="K57" s="6">
        <f t="shared" si="7"/>
        <v>143.5</v>
      </c>
      <c r="L57" s="2">
        <f t="shared" si="7"/>
        <v>3.5</v>
      </c>
    </row>
    <row r="58" spans="1:12" ht="15.75" hidden="1" outlineLevel="1" x14ac:dyDescent="0.25">
      <c r="A58" s="4"/>
      <c r="B58" s="3"/>
      <c r="C58" s="5"/>
      <c r="D58" s="6"/>
      <c r="E58" s="6">
        <f>'Semaine 1'!$E$14</f>
        <v>7.45</v>
      </c>
      <c r="F58" s="6">
        <f>'Semaine 1'!$F$14</f>
        <v>5</v>
      </c>
      <c r="G58" s="6">
        <f>'Semaine 1'!$G$14</f>
        <v>8.25</v>
      </c>
      <c r="H58" s="6">
        <f>'Semaine 1'!$H$14</f>
        <v>7.45</v>
      </c>
      <c r="I58" s="6">
        <f>'Semaine 1'!$I$14</f>
        <v>7.5</v>
      </c>
      <c r="J58" s="6"/>
      <c r="K58" s="6">
        <f>'Semaine 1'!$K$14</f>
        <v>35.65</v>
      </c>
      <c r="L58" s="2">
        <f>'Semaine 1'!$L$14</f>
        <v>0.64999999999999858</v>
      </c>
    </row>
    <row r="59" spans="1:12" ht="15.75" hidden="1" outlineLevel="1" collapsed="1" x14ac:dyDescent="0.25">
      <c r="A59" s="4"/>
      <c r="B59" s="3"/>
      <c r="C59" s="5"/>
      <c r="D59" s="6"/>
      <c r="E59" s="6">
        <f>'Semaine 2'!$E$14</f>
        <v>7.45</v>
      </c>
      <c r="F59" s="6">
        <f>'Semaine 2'!$F$14</f>
        <v>7.5</v>
      </c>
      <c r="G59" s="6">
        <f>'Semaine 2'!$G$14</f>
        <v>7.25</v>
      </c>
      <c r="H59" s="6">
        <f>'Semaine 2'!$H$14</f>
        <v>7.45</v>
      </c>
      <c r="I59" s="6">
        <f>'Semaine 2'!$I$14</f>
        <v>7.5</v>
      </c>
      <c r="J59" s="6"/>
      <c r="K59" s="6">
        <f>'Semaine 2'!$K$14</f>
        <v>37.15</v>
      </c>
      <c r="L59" s="2">
        <f>'Semaine 2'!$L$14</f>
        <v>2.1499999999999986</v>
      </c>
    </row>
    <row r="60" spans="1:12" ht="15.75" hidden="1" outlineLevel="1" collapsed="1" x14ac:dyDescent="0.25">
      <c r="A60" s="4"/>
      <c r="B60" s="3"/>
      <c r="C60" s="5"/>
      <c r="D60" s="6"/>
      <c r="E60" s="6">
        <f>'Semaine 3'!$E$14</f>
        <v>7</v>
      </c>
      <c r="F60" s="6">
        <f>'Semaine 3'!$F$14</f>
        <v>7.5</v>
      </c>
      <c r="G60" s="6">
        <f>'Semaine 3'!$G$14</f>
        <v>8.25</v>
      </c>
      <c r="H60" s="6">
        <f>'Semaine 3'!$H$14</f>
        <v>7.45</v>
      </c>
      <c r="I60" s="6">
        <f>'Semaine 3'!$I$14</f>
        <v>6.5</v>
      </c>
      <c r="J60" s="6"/>
      <c r="K60" s="6">
        <f>'Semaine 3'!$K$14</f>
        <v>36.700000000000003</v>
      </c>
      <c r="L60" s="2">
        <f>'Semaine 3'!$L$14</f>
        <v>1.7000000000000028</v>
      </c>
    </row>
    <row r="61" spans="1:12" ht="15.75" hidden="1" outlineLevel="1" collapsed="1" x14ac:dyDescent="0.25">
      <c r="A61" s="4"/>
      <c r="B61" s="3"/>
      <c r="C61" s="5"/>
      <c r="D61" s="6"/>
      <c r="E61" s="6">
        <f>'Semaine 4'!$E$14</f>
        <v>7</v>
      </c>
      <c r="F61" s="6">
        <f>'Semaine 4'!$F$14</f>
        <v>7.5</v>
      </c>
      <c r="G61" s="6">
        <f>'Semaine 4'!$G$14</f>
        <v>4.5</v>
      </c>
      <c r="H61" s="6"/>
      <c r="I61" s="6">
        <f>'Semaine 4'!$I$14</f>
        <v>8</v>
      </c>
      <c r="J61" s="6">
        <f>'Semaine 4'!$J$14</f>
        <v>8</v>
      </c>
      <c r="K61" s="6">
        <f>'Semaine 4'!$K$14</f>
        <v>35</v>
      </c>
      <c r="L61" s="2">
        <f>'Semaine 4'!$L$14</f>
        <v>0</v>
      </c>
    </row>
    <row r="62" spans="1:12" ht="15.75" collapsed="1" x14ac:dyDescent="0.25">
      <c r="A62" s="4" t="s">
        <v>15</v>
      </c>
      <c r="B62" s="3" t="s">
        <v>45</v>
      </c>
      <c r="C62" s="5" t="s">
        <v>5</v>
      </c>
      <c r="D62" s="6"/>
      <c r="E62" s="6">
        <f t="shared" ref="E62:L62" si="8">SUM(E58:E61)</f>
        <v>28.9</v>
      </c>
      <c r="F62" s="6">
        <f t="shared" si="8"/>
        <v>27.5</v>
      </c>
      <c r="G62" s="6">
        <f t="shared" si="8"/>
        <v>28.25</v>
      </c>
      <c r="H62" s="6">
        <f t="shared" si="8"/>
        <v>22.35</v>
      </c>
      <c r="I62" s="6">
        <f t="shared" si="8"/>
        <v>29.5</v>
      </c>
      <c r="J62" s="6">
        <f t="shared" si="8"/>
        <v>8</v>
      </c>
      <c r="K62" s="6">
        <f t="shared" si="8"/>
        <v>144.5</v>
      </c>
      <c r="L62" s="2">
        <f t="shared" si="8"/>
        <v>4.5</v>
      </c>
    </row>
    <row r="63" spans="1:12" ht="15.75" hidden="1" outlineLevel="1" x14ac:dyDescent="0.25">
      <c r="A63" s="4"/>
      <c r="B63" s="3"/>
      <c r="C63" s="5"/>
      <c r="D63" s="6">
        <f>'Semaine 1'!$D$15</f>
        <v>6.25</v>
      </c>
      <c r="E63" s="6">
        <f>'Semaine 1'!$E$15</f>
        <v>6.75</v>
      </c>
      <c r="F63" s="6">
        <f>'Semaine 1'!$F$15</f>
        <v>7</v>
      </c>
      <c r="G63" s="6">
        <f>'Semaine 1'!$G$15</f>
        <v>8.25</v>
      </c>
      <c r="H63" s="6">
        <f>'Semaine 1'!$H$15</f>
        <v>6.75</v>
      </c>
      <c r="I63" s="6"/>
      <c r="J63" s="6"/>
      <c r="K63" s="6">
        <f>'Semaine 1'!$K$15</f>
        <v>35</v>
      </c>
      <c r="L63" s="2">
        <f>'Semaine 1'!$L$15</f>
        <v>0</v>
      </c>
    </row>
    <row r="64" spans="1:12" ht="15.75" hidden="1" outlineLevel="1" collapsed="1" x14ac:dyDescent="0.25">
      <c r="A64" s="4"/>
      <c r="B64" s="3"/>
      <c r="C64" s="5"/>
      <c r="D64" s="6">
        <f>'Semaine 2'!$D$15</f>
        <v>6.25</v>
      </c>
      <c r="E64" s="6">
        <f>'Semaine 2'!$E$15</f>
        <v>6.75</v>
      </c>
      <c r="F64" s="6">
        <f>'Semaine 2'!$F$15</f>
        <v>7</v>
      </c>
      <c r="G64" s="6">
        <f>'Semaine 2'!$G$15</f>
        <v>8.25</v>
      </c>
      <c r="H64" s="6">
        <f>'Semaine 2'!$H$15</f>
        <v>6.75</v>
      </c>
      <c r="I64" s="6"/>
      <c r="J64" s="6"/>
      <c r="K64" s="6">
        <f>'Semaine 2'!$K$15</f>
        <v>35</v>
      </c>
      <c r="L64" s="2">
        <f>'Semaine 2'!$L$15</f>
        <v>0</v>
      </c>
    </row>
    <row r="65" spans="1:12" ht="15.75" hidden="1" outlineLevel="1" collapsed="1" x14ac:dyDescent="0.25">
      <c r="A65" s="4"/>
      <c r="B65" s="3"/>
      <c r="C65" s="5"/>
      <c r="D65" s="6">
        <f>'Semaine 3'!$D$15</f>
        <v>6.25</v>
      </c>
      <c r="E65" s="6">
        <f>'Semaine 3'!$E$15</f>
        <v>6.75</v>
      </c>
      <c r="F65" s="6">
        <f>'Semaine 3'!$F$15</f>
        <v>7</v>
      </c>
      <c r="G65" s="6">
        <f>'Semaine 3'!$G$15</f>
        <v>8.25</v>
      </c>
      <c r="H65" s="6">
        <f>'Semaine 3'!$H$15</f>
        <v>6.75</v>
      </c>
      <c r="I65" s="6"/>
      <c r="J65" s="6"/>
      <c r="K65" s="6">
        <f>'Semaine 3'!$K$15</f>
        <v>35</v>
      </c>
      <c r="L65" s="2">
        <f>'Semaine 3'!$L$15</f>
        <v>0</v>
      </c>
    </row>
    <row r="66" spans="1:12" ht="15.75" hidden="1" outlineLevel="1" collapsed="1" x14ac:dyDescent="0.25">
      <c r="A66" s="4"/>
      <c r="B66" s="3"/>
      <c r="C66" s="5"/>
      <c r="D66" s="6">
        <f>'Semaine 4'!$D$15</f>
        <v>6.25</v>
      </c>
      <c r="E66" s="6">
        <f>'Semaine 4'!$E$15</f>
        <v>6.75</v>
      </c>
      <c r="F66" s="6">
        <f>'Semaine 4'!$F$15</f>
        <v>7</v>
      </c>
      <c r="G66" s="6">
        <f>'Semaine 4'!$G$15</f>
        <v>8</v>
      </c>
      <c r="H66" s="6">
        <f>'Semaine 4'!$H$15</f>
        <v>8</v>
      </c>
      <c r="I66" s="6"/>
      <c r="J66" s="6"/>
      <c r="K66" s="6">
        <f>'Semaine 4'!$K$15</f>
        <v>36</v>
      </c>
      <c r="L66" s="2">
        <f>'Semaine 4'!$L$15</f>
        <v>1</v>
      </c>
    </row>
    <row r="67" spans="1:12" ht="15.75" collapsed="1" x14ac:dyDescent="0.25">
      <c r="A67" s="4" t="s">
        <v>16</v>
      </c>
      <c r="B67" s="3" t="s">
        <v>46</v>
      </c>
      <c r="C67" s="5" t="s">
        <v>3</v>
      </c>
      <c r="D67" s="6">
        <f>SUM(D63:D66)</f>
        <v>25</v>
      </c>
      <c r="E67" s="6">
        <f>SUM(E63:E66)</f>
        <v>27</v>
      </c>
      <c r="F67" s="6">
        <f>SUM(F63:F66)</f>
        <v>28</v>
      </c>
      <c r="G67" s="6">
        <f>SUM(G63:G66)</f>
        <v>32.75</v>
      </c>
      <c r="H67" s="6">
        <f>SUM(H63:H66)</f>
        <v>28.25</v>
      </c>
      <c r="I67" s="6"/>
      <c r="J67" s="6"/>
      <c r="K67" s="6">
        <f>SUM(K63:K66)</f>
        <v>141</v>
      </c>
      <c r="L67" s="2">
        <f>SUM(L63:L66)</f>
        <v>1</v>
      </c>
    </row>
    <row r="68" spans="1:12" ht="15.75" hidden="1" outlineLevel="1" x14ac:dyDescent="0.25">
      <c r="A68" s="4"/>
      <c r="B68" s="3"/>
      <c r="C68" s="5"/>
      <c r="D68" s="6">
        <f>'Semaine 1'!$D$16</f>
        <v>3.75</v>
      </c>
      <c r="E68" s="6">
        <f>'Semaine 1'!$E$16</f>
        <v>9.25</v>
      </c>
      <c r="F68" s="6">
        <f>'Semaine 1'!$F$16</f>
        <v>7.45</v>
      </c>
      <c r="G68" s="6">
        <f>'Semaine 1'!$G$16</f>
        <v>7.5</v>
      </c>
      <c r="H68" s="6"/>
      <c r="I68" s="6"/>
      <c r="J68" s="6">
        <f>'Semaine 1'!$J$16</f>
        <v>6</v>
      </c>
      <c r="K68" s="6">
        <f>'Semaine 1'!$K$16</f>
        <v>33.950000000000003</v>
      </c>
      <c r="L68" s="2">
        <f>'Semaine 1'!$L$16</f>
        <v>0</v>
      </c>
    </row>
    <row r="69" spans="1:12" ht="15.75" hidden="1" outlineLevel="1" collapsed="1" x14ac:dyDescent="0.25">
      <c r="A69" s="4"/>
      <c r="B69" s="3"/>
      <c r="C69" s="5"/>
      <c r="D69" s="6">
        <f>'Semaine 2'!$D$16</f>
        <v>3.75</v>
      </c>
      <c r="E69" s="6">
        <f>'Semaine 2'!$E$16</f>
        <v>9.25</v>
      </c>
      <c r="F69" s="6">
        <f>'Semaine 2'!$F$16</f>
        <v>7.45</v>
      </c>
      <c r="G69" s="6">
        <f>'Semaine 2'!$G$16</f>
        <v>7.5</v>
      </c>
      <c r="H69" s="6"/>
      <c r="I69" s="6"/>
      <c r="J69" s="6">
        <f>'Semaine 2'!$J$16</f>
        <v>6</v>
      </c>
      <c r="K69" s="6">
        <f>'Semaine 2'!$K$16</f>
        <v>33.950000000000003</v>
      </c>
      <c r="L69" s="2">
        <f>'Semaine 2'!$L$16</f>
        <v>0</v>
      </c>
    </row>
    <row r="70" spans="1:12" ht="15.75" hidden="1" outlineLevel="1" collapsed="1" x14ac:dyDescent="0.25">
      <c r="A70" s="4"/>
      <c r="B70" s="3"/>
      <c r="C70" s="5"/>
      <c r="D70" s="6">
        <f>'Semaine 3'!$D$16</f>
        <v>3.75</v>
      </c>
      <c r="E70" s="6">
        <f>'Semaine 3'!$E$16</f>
        <v>9.25</v>
      </c>
      <c r="F70" s="6">
        <f>'Semaine 3'!$F$16</f>
        <v>7.45</v>
      </c>
      <c r="G70" s="6">
        <f>'Semaine 3'!$G$16</f>
        <v>7.5</v>
      </c>
      <c r="H70" s="6"/>
      <c r="I70" s="6"/>
      <c r="J70" s="6">
        <f>'Semaine 3'!$J$16</f>
        <v>6</v>
      </c>
      <c r="K70" s="6">
        <f>'Semaine 3'!$K$16</f>
        <v>33.950000000000003</v>
      </c>
      <c r="L70" s="2">
        <f>'Semaine 3'!$L$16</f>
        <v>0</v>
      </c>
    </row>
    <row r="71" spans="1:12" ht="15.75" hidden="1" outlineLevel="1" collapsed="1" x14ac:dyDescent="0.25">
      <c r="A71" s="4"/>
      <c r="B71" s="3"/>
      <c r="C71" s="5"/>
      <c r="D71" s="6">
        <f>'Semaine 4'!$D$16</f>
        <v>3.75</v>
      </c>
      <c r="E71" s="6">
        <f>'Semaine 4'!$E$16</f>
        <v>9.25</v>
      </c>
      <c r="F71" s="6">
        <f>'Semaine 4'!$F$16</f>
        <v>7.45</v>
      </c>
      <c r="G71" s="6">
        <f>'Semaine 4'!$G$16</f>
        <v>8.25</v>
      </c>
      <c r="H71" s="6"/>
      <c r="I71" s="6">
        <f>'Semaine 4'!$I$16</f>
        <v>7</v>
      </c>
      <c r="J71" s="6"/>
      <c r="K71" s="6">
        <f>'Semaine 4'!$K$16</f>
        <v>35.700000000000003</v>
      </c>
      <c r="L71" s="2">
        <f>'Semaine 4'!$L$16</f>
        <v>0.70000000000000284</v>
      </c>
    </row>
    <row r="72" spans="1:12" ht="15.75" collapsed="1" x14ac:dyDescent="0.25">
      <c r="A72" s="4" t="s">
        <v>17</v>
      </c>
      <c r="B72" s="3" t="s">
        <v>47</v>
      </c>
      <c r="C72" s="5" t="s">
        <v>3</v>
      </c>
      <c r="D72" s="6">
        <f>SUM(D68:D71)</f>
        <v>15</v>
      </c>
      <c r="E72" s="6">
        <f>SUM(E68:E71)</f>
        <v>37</v>
      </c>
      <c r="F72" s="6">
        <f>SUM(F68:F71)</f>
        <v>29.8</v>
      </c>
      <c r="G72" s="6">
        <f>SUM(G68:G71)</f>
        <v>30.75</v>
      </c>
      <c r="H72" s="6"/>
      <c r="I72" s="6">
        <f>SUM(I68:I71)</f>
        <v>7</v>
      </c>
      <c r="J72" s="6">
        <f>SUM(J68:J71)</f>
        <v>18</v>
      </c>
      <c r="K72" s="6">
        <f>SUM(K68:K71)</f>
        <v>137.55000000000001</v>
      </c>
      <c r="L72" s="2">
        <f>SUM(L68:L71)</f>
        <v>0.70000000000000284</v>
      </c>
    </row>
    <row r="73" spans="1:12" ht="15.75" hidden="1" outlineLevel="1" x14ac:dyDescent="0.25">
      <c r="A73" s="4"/>
      <c r="B73" s="3"/>
      <c r="C73" s="5"/>
      <c r="D73" s="6">
        <f>'Semaine 1'!$D$17</f>
        <v>4.25</v>
      </c>
      <c r="E73" s="6">
        <f>'Semaine 1'!$E$17</f>
        <v>6.25</v>
      </c>
      <c r="F73" s="6">
        <f>'Semaine 1'!$F$17</f>
        <v>6.75</v>
      </c>
      <c r="G73" s="6">
        <f>'Semaine 1'!$G$17</f>
        <v>4</v>
      </c>
      <c r="H73" s="6">
        <f>'Semaine 1'!$H$17</f>
        <v>6</v>
      </c>
      <c r="I73" s="6">
        <f>'Semaine 1'!$I$17</f>
        <v>4.5</v>
      </c>
      <c r="J73" s="6">
        <f>'Semaine 1'!$J$17</f>
        <v>5</v>
      </c>
      <c r="K73" s="6">
        <f>'Semaine 1'!$K$17</f>
        <v>36.75</v>
      </c>
      <c r="L73" s="2">
        <f>'Semaine 1'!$L$17</f>
        <v>1.75</v>
      </c>
    </row>
    <row r="74" spans="1:12" ht="15.75" hidden="1" outlineLevel="1" collapsed="1" x14ac:dyDescent="0.25">
      <c r="A74" s="4"/>
      <c r="B74" s="3"/>
      <c r="C74" s="5"/>
      <c r="D74" s="6"/>
      <c r="E74" s="6"/>
      <c r="F74" s="6">
        <f>'Semaine 2'!$F$17</f>
        <v>6.75</v>
      </c>
      <c r="G74" s="6">
        <f>'Semaine 2'!$G$17</f>
        <v>7</v>
      </c>
      <c r="H74" s="6">
        <f>'Semaine 2'!$H$17</f>
        <v>8</v>
      </c>
      <c r="I74" s="6">
        <f>'Semaine 2'!$I$17</f>
        <v>7</v>
      </c>
      <c r="J74" s="6">
        <f>'Semaine 2'!$J$17</f>
        <v>6.75</v>
      </c>
      <c r="K74" s="6">
        <f>'Semaine 2'!$K$17</f>
        <v>35.5</v>
      </c>
      <c r="L74" s="2">
        <f>'Semaine 2'!$L$17</f>
        <v>0.5</v>
      </c>
    </row>
    <row r="75" spans="1:12" ht="15.75" hidden="1" outlineLevel="1" collapsed="1" x14ac:dyDescent="0.25">
      <c r="A75" s="4"/>
      <c r="B75" s="3"/>
      <c r="C75" s="5"/>
      <c r="D75" s="6">
        <f>'Semaine 3'!$D$17</f>
        <v>4.25</v>
      </c>
      <c r="E75" s="6">
        <f>'Semaine 3'!$E$17</f>
        <v>6.25</v>
      </c>
      <c r="F75" s="6">
        <f>'Semaine 3'!$F$17</f>
        <v>6.75</v>
      </c>
      <c r="G75" s="6">
        <f>'Semaine 3'!$G$17</f>
        <v>7</v>
      </c>
      <c r="H75" s="6">
        <f>'Semaine 3'!$H$17</f>
        <v>6</v>
      </c>
      <c r="I75" s="6">
        <f>'Semaine 3'!$I$17</f>
        <v>3</v>
      </c>
      <c r="J75" s="6">
        <f>'Semaine 3'!$J$17</f>
        <v>3</v>
      </c>
      <c r="K75" s="6">
        <f>'Semaine 3'!$K$17</f>
        <v>36.25</v>
      </c>
      <c r="L75" s="2">
        <f>'Semaine 3'!$L$17</f>
        <v>1.25</v>
      </c>
    </row>
    <row r="76" spans="1:12" ht="15.75" hidden="1" outlineLevel="1" collapsed="1" x14ac:dyDescent="0.25">
      <c r="A76" s="4"/>
      <c r="B76" s="3"/>
      <c r="C76" s="5"/>
      <c r="D76" s="6">
        <f>'Semaine 4'!$D$17</f>
        <v>5.5</v>
      </c>
      <c r="E76" s="6">
        <f>'Semaine 4'!$E$17</f>
        <v>5.75</v>
      </c>
      <c r="F76" s="6">
        <f>'Semaine 4'!$F$17</f>
        <v>3.5</v>
      </c>
      <c r="G76" s="6">
        <f>'Semaine 4'!$G$17</f>
        <v>7.5</v>
      </c>
      <c r="H76" s="6">
        <f>'Semaine 4'!$H$17</f>
        <v>6.5</v>
      </c>
      <c r="I76" s="6"/>
      <c r="J76" s="6">
        <f>'Semaine 4'!$J$17</f>
        <v>7</v>
      </c>
      <c r="K76" s="6">
        <f>'Semaine 4'!$K$17</f>
        <v>35.75</v>
      </c>
      <c r="L76" s="2">
        <f>'Semaine 4'!$L$17</f>
        <v>0.75</v>
      </c>
    </row>
    <row r="77" spans="1:12" ht="15.75" collapsed="1" x14ac:dyDescent="0.25">
      <c r="A77" s="4" t="s">
        <v>19</v>
      </c>
      <c r="B77" s="3" t="s">
        <v>48</v>
      </c>
      <c r="C77" s="5" t="s">
        <v>18</v>
      </c>
      <c r="D77" s="6">
        <f t="shared" ref="D77:L77" si="9">SUM(D73:D76)</f>
        <v>14</v>
      </c>
      <c r="E77" s="6">
        <f t="shared" si="9"/>
        <v>18.25</v>
      </c>
      <c r="F77" s="6">
        <f t="shared" si="9"/>
        <v>23.75</v>
      </c>
      <c r="G77" s="6">
        <f t="shared" si="9"/>
        <v>25.5</v>
      </c>
      <c r="H77" s="6">
        <f t="shared" si="9"/>
        <v>26.5</v>
      </c>
      <c r="I77" s="6">
        <f t="shared" si="9"/>
        <v>14.5</v>
      </c>
      <c r="J77" s="6">
        <f t="shared" si="9"/>
        <v>21.75</v>
      </c>
      <c r="K77" s="6">
        <f t="shared" si="9"/>
        <v>144.25</v>
      </c>
      <c r="L77" s="2">
        <f t="shared" si="9"/>
        <v>4.25</v>
      </c>
    </row>
    <row r="78" spans="1:12" ht="15.75" hidden="1" outlineLevel="1" x14ac:dyDescent="0.25">
      <c r="A78" s="4"/>
      <c r="B78" s="3"/>
      <c r="C78" s="5"/>
      <c r="D78" s="6"/>
      <c r="E78" s="6">
        <f>'Semaine 1'!$E$18</f>
        <v>8.25</v>
      </c>
      <c r="F78" s="6">
        <f>'Semaine 1'!$F$18</f>
        <v>7.45</v>
      </c>
      <c r="G78" s="6">
        <f>'Semaine 1'!$G$18</f>
        <v>4.25</v>
      </c>
      <c r="H78" s="6">
        <f>'Semaine 1'!$H$18</f>
        <v>8</v>
      </c>
      <c r="I78" s="6">
        <f>'Semaine 1'!$I$18</f>
        <v>4.5</v>
      </c>
      <c r="J78" s="6">
        <f>'Semaine 1'!$J$18</f>
        <v>5</v>
      </c>
      <c r="K78" s="6">
        <f>'Semaine 1'!$K$18</f>
        <v>37.450000000000003</v>
      </c>
      <c r="L78" s="2">
        <f>'Semaine 1'!$L$18</f>
        <v>2.4500000000000028</v>
      </c>
    </row>
    <row r="79" spans="1:12" ht="15.75" hidden="1" outlineLevel="1" collapsed="1" x14ac:dyDescent="0.25">
      <c r="A79" s="4"/>
      <c r="B79" s="3"/>
      <c r="C79" s="5"/>
      <c r="D79" s="6"/>
      <c r="E79" s="6">
        <f>'Semaine 2'!$E$18</f>
        <v>3</v>
      </c>
      <c r="F79" s="6">
        <f>'Semaine 2'!$F$18</f>
        <v>7.45</v>
      </c>
      <c r="G79" s="6">
        <f>'Semaine 2'!$G$18</f>
        <v>7.5</v>
      </c>
      <c r="H79" s="6">
        <f>'Semaine 2'!$H$18</f>
        <v>8</v>
      </c>
      <c r="I79" s="6">
        <f>'Semaine 2'!$I$18</f>
        <v>4.5</v>
      </c>
      <c r="J79" s="6">
        <f>'Semaine 2'!$J$18</f>
        <v>5</v>
      </c>
      <c r="K79" s="6">
        <f>'Semaine 2'!$K$18</f>
        <v>35.450000000000003</v>
      </c>
      <c r="L79" s="2">
        <f>'Semaine 2'!$L$18</f>
        <v>0.45000000000000284</v>
      </c>
    </row>
    <row r="80" spans="1:12" ht="15.75" hidden="1" outlineLevel="1" collapsed="1" x14ac:dyDescent="0.25">
      <c r="A80" s="4"/>
      <c r="B80" s="3"/>
      <c r="C80" s="5"/>
      <c r="D80" s="6"/>
      <c r="E80" s="6"/>
      <c r="F80" s="6">
        <f>'Semaine 3'!$F$18</f>
        <v>7.45</v>
      </c>
      <c r="G80" s="6">
        <f>'Semaine 3'!$G$18</f>
        <v>7.5</v>
      </c>
      <c r="H80" s="6">
        <f>'Semaine 3'!$H$18</f>
        <v>8</v>
      </c>
      <c r="I80" s="6">
        <f>'Semaine 3'!$I$18</f>
        <v>4.5</v>
      </c>
      <c r="J80" s="6">
        <f>'Semaine 3'!$J$18</f>
        <v>5</v>
      </c>
      <c r="K80" s="6">
        <f>'Semaine 3'!$K$18</f>
        <v>32.450000000000003</v>
      </c>
      <c r="L80" s="2">
        <f>'Semaine 3'!$L$18</f>
        <v>0</v>
      </c>
    </row>
    <row r="81" spans="1:12" ht="15.75" hidden="1" outlineLevel="1" collapsed="1" x14ac:dyDescent="0.25">
      <c r="A81" s="4"/>
      <c r="B81" s="3"/>
      <c r="C81" s="5"/>
      <c r="D81" s="6">
        <f>'Semaine 4'!$D$18</f>
        <v>8.5</v>
      </c>
      <c r="E81" s="6">
        <f>'Semaine 4'!$E$18</f>
        <v>6</v>
      </c>
      <c r="F81" s="6">
        <f>'Semaine 4'!$F$18</f>
        <v>8.25</v>
      </c>
      <c r="G81" s="6">
        <f>'Semaine 4'!$G$18</f>
        <v>6</v>
      </c>
      <c r="H81" s="6">
        <f>'Semaine 4'!$H$18</f>
        <v>7</v>
      </c>
      <c r="I81" s="6"/>
      <c r="J81" s="6"/>
      <c r="K81" s="6">
        <f>'Semaine 4'!$K$18</f>
        <v>35.75</v>
      </c>
      <c r="L81" s="2">
        <f>'Semaine 4'!$L$18</f>
        <v>0.75</v>
      </c>
    </row>
    <row r="82" spans="1:12" ht="15.75" collapsed="1" x14ac:dyDescent="0.25">
      <c r="A82" s="4" t="s">
        <v>50</v>
      </c>
      <c r="B82" s="3" t="s">
        <v>56</v>
      </c>
      <c r="C82" s="5" t="s">
        <v>2</v>
      </c>
      <c r="D82" s="6">
        <f t="shared" ref="D82:L82" si="10">SUM(D78:D81)</f>
        <v>8.5</v>
      </c>
      <c r="E82" s="6">
        <f t="shared" si="10"/>
        <v>17.25</v>
      </c>
      <c r="F82" s="6">
        <f t="shared" si="10"/>
        <v>30.6</v>
      </c>
      <c r="G82" s="6">
        <f t="shared" si="10"/>
        <v>25.25</v>
      </c>
      <c r="H82" s="6">
        <f t="shared" si="10"/>
        <v>31</v>
      </c>
      <c r="I82" s="6">
        <f t="shared" si="10"/>
        <v>13.5</v>
      </c>
      <c r="J82" s="6">
        <f t="shared" si="10"/>
        <v>15</v>
      </c>
      <c r="K82" s="6">
        <f t="shared" si="10"/>
        <v>141.10000000000002</v>
      </c>
      <c r="L82" s="2">
        <f t="shared" si="10"/>
        <v>3.6500000000000057</v>
      </c>
    </row>
    <row r="83" spans="1:12" ht="15.75" hidden="1" outlineLevel="1" x14ac:dyDescent="0.25">
      <c r="A83" s="4"/>
      <c r="B83" s="3"/>
      <c r="C83" s="5"/>
      <c r="D83" s="6">
        <f>'Semaine 1'!$D$19</f>
        <v>6.25</v>
      </c>
      <c r="E83" s="6">
        <f>'Semaine 1'!$E$19</f>
        <v>6.25</v>
      </c>
      <c r="F83" s="6">
        <f>'Semaine 1'!$F$19</f>
        <v>6.75</v>
      </c>
      <c r="G83" s="6">
        <f>'Semaine 1'!$G$19</f>
        <v>7.25</v>
      </c>
      <c r="H83" s="6">
        <f>'Semaine 1'!$H$19</f>
        <v>7</v>
      </c>
      <c r="I83" s="6">
        <f>'Semaine 1'!$I$19</f>
        <v>2</v>
      </c>
      <c r="J83" s="6"/>
      <c r="K83" s="6">
        <f>'Semaine 1'!$K$19</f>
        <v>35.5</v>
      </c>
      <c r="L83" s="2">
        <f>'Semaine 1'!$L$19</f>
        <v>0.5</v>
      </c>
    </row>
    <row r="84" spans="1:12" ht="15.75" hidden="1" outlineLevel="1" collapsed="1" x14ac:dyDescent="0.25">
      <c r="A84" s="4"/>
      <c r="B84" s="3"/>
      <c r="C84" s="5"/>
      <c r="D84" s="6">
        <f>'Semaine 2'!$D$19</f>
        <v>7</v>
      </c>
      <c r="E84" s="6">
        <f>'Semaine 2'!$E$19</f>
        <v>6.25</v>
      </c>
      <c r="F84" s="6">
        <f>'Semaine 2'!$F$19</f>
        <v>6.75</v>
      </c>
      <c r="G84" s="6">
        <f>'Semaine 2'!$G$19</f>
        <v>7</v>
      </c>
      <c r="H84" s="6">
        <f>'Semaine 2'!$H$19</f>
        <v>9</v>
      </c>
      <c r="I84" s="6"/>
      <c r="J84" s="6"/>
      <c r="K84" s="6">
        <f>'Semaine 2'!$K$19</f>
        <v>36</v>
      </c>
      <c r="L84" s="2">
        <f>'Semaine 2'!$L$19</f>
        <v>1</v>
      </c>
    </row>
    <row r="85" spans="1:12" ht="15.75" hidden="1" outlineLevel="1" collapsed="1" x14ac:dyDescent="0.25">
      <c r="A85" s="4"/>
      <c r="B85" s="3"/>
      <c r="C85" s="5"/>
      <c r="D85" s="6">
        <f>'Semaine 3'!$D$19</f>
        <v>7</v>
      </c>
      <c r="E85" s="6">
        <f>'Semaine 3'!$E$19</f>
        <v>6.25</v>
      </c>
      <c r="F85" s="6">
        <f>'Semaine 3'!$F$19</f>
        <v>6.75</v>
      </c>
      <c r="G85" s="6">
        <f>'Semaine 3'!$G$19</f>
        <v>7</v>
      </c>
      <c r="H85" s="6">
        <f>'Semaine 3'!$H$19</f>
        <v>8</v>
      </c>
      <c r="I85" s="6"/>
      <c r="J85" s="6"/>
      <c r="K85" s="6">
        <f>'Semaine 3'!$K$19</f>
        <v>35</v>
      </c>
      <c r="L85" s="2">
        <f>'Semaine 3'!$L$19</f>
        <v>0</v>
      </c>
    </row>
    <row r="86" spans="1:12" ht="15.75" hidden="1" outlineLevel="1" collapsed="1" x14ac:dyDescent="0.25">
      <c r="A86" s="4"/>
      <c r="B86" s="3"/>
      <c r="C86" s="5"/>
      <c r="D86" s="6"/>
      <c r="E86" s="6">
        <f>'Semaine 4'!$E$19</f>
        <v>7.45</v>
      </c>
      <c r="F86" s="6">
        <f>'Semaine 4'!$F$19</f>
        <v>7.5</v>
      </c>
      <c r="G86" s="6">
        <f>'Semaine 4'!$G$19</f>
        <v>8.25</v>
      </c>
      <c r="H86" s="6">
        <f>'Semaine 4'!$H$19</f>
        <v>8.25</v>
      </c>
      <c r="I86" s="6"/>
      <c r="J86" s="6">
        <f>'Semaine 4'!$J$19</f>
        <v>4</v>
      </c>
      <c r="K86" s="6">
        <f>'Semaine 4'!$K$19</f>
        <v>35.450000000000003</v>
      </c>
      <c r="L86" s="2">
        <f>'Semaine 4'!$L$19</f>
        <v>0.45000000000000284</v>
      </c>
    </row>
    <row r="87" spans="1:12" ht="15.75" collapsed="1" x14ac:dyDescent="0.25">
      <c r="A87" s="4" t="s">
        <v>51</v>
      </c>
      <c r="B87" s="3" t="s">
        <v>57</v>
      </c>
      <c r="C87" s="5" t="s">
        <v>3</v>
      </c>
      <c r="D87" s="6">
        <f t="shared" ref="D87:L87" si="11">SUM(D83:D86)</f>
        <v>20.25</v>
      </c>
      <c r="E87" s="6">
        <f t="shared" si="11"/>
        <v>26.2</v>
      </c>
      <c r="F87" s="6">
        <f t="shared" si="11"/>
        <v>27.75</v>
      </c>
      <c r="G87" s="6">
        <f t="shared" si="11"/>
        <v>29.5</v>
      </c>
      <c r="H87" s="6">
        <f t="shared" si="11"/>
        <v>32.25</v>
      </c>
      <c r="I87" s="6">
        <f t="shared" si="11"/>
        <v>2</v>
      </c>
      <c r="J87" s="6">
        <f t="shared" si="11"/>
        <v>4</v>
      </c>
      <c r="K87" s="6">
        <f t="shared" si="11"/>
        <v>141.94999999999999</v>
      </c>
      <c r="L87" s="2">
        <f t="shared" si="11"/>
        <v>1.9500000000000028</v>
      </c>
    </row>
    <row r="88" spans="1:12" ht="15.75" hidden="1" outlineLevel="1" x14ac:dyDescent="0.25">
      <c r="A88" s="4"/>
      <c r="B88" s="3"/>
      <c r="C88" s="5"/>
      <c r="D88" s="6">
        <f>'Semaine 1'!$D$20</f>
        <v>4.25</v>
      </c>
      <c r="E88" s="6">
        <f>'Semaine 1'!$E$20</f>
        <v>8.25</v>
      </c>
      <c r="F88" s="6"/>
      <c r="G88" s="6">
        <f>'Semaine 1'!$G$20</f>
        <v>8</v>
      </c>
      <c r="H88" s="6">
        <f>'Semaine 1'!$H$20</f>
        <v>5.25</v>
      </c>
      <c r="I88" s="6">
        <f>'Semaine 1'!$I$20</f>
        <v>4.5</v>
      </c>
      <c r="J88" s="6">
        <f>'Semaine 1'!$J$20</f>
        <v>5</v>
      </c>
      <c r="K88" s="6">
        <f>'Semaine 1'!$K$20</f>
        <v>35.25</v>
      </c>
      <c r="L88" s="2">
        <f>'Semaine 1'!$L$20</f>
        <v>0.25</v>
      </c>
    </row>
    <row r="89" spans="1:12" ht="15.75" hidden="1" outlineLevel="1" collapsed="1" x14ac:dyDescent="0.25">
      <c r="A89" s="4"/>
      <c r="B89" s="3"/>
      <c r="C89" s="5"/>
      <c r="D89" s="6">
        <f>'Semaine 2'!$D$20</f>
        <v>4</v>
      </c>
      <c r="E89" s="6">
        <f>'Semaine 2'!$E$20</f>
        <v>8.25</v>
      </c>
      <c r="F89" s="6"/>
      <c r="G89" s="6">
        <f>'Semaine 2'!$G$20</f>
        <v>8</v>
      </c>
      <c r="H89" s="6">
        <f>'Semaine 2'!$H$20</f>
        <v>5.25</v>
      </c>
      <c r="I89" s="6">
        <f>'Semaine 2'!$I$20</f>
        <v>4.5</v>
      </c>
      <c r="J89" s="6">
        <f>'Semaine 2'!$J$20</f>
        <v>5</v>
      </c>
      <c r="K89" s="6">
        <f>'Semaine 2'!$K$20</f>
        <v>35</v>
      </c>
      <c r="L89" s="2">
        <f>'Semaine 2'!$L$20</f>
        <v>0</v>
      </c>
    </row>
    <row r="90" spans="1:12" ht="15.75" hidden="1" outlineLevel="1" collapsed="1" x14ac:dyDescent="0.25">
      <c r="A90" s="4"/>
      <c r="B90" s="3"/>
      <c r="C90" s="5"/>
      <c r="D90" s="6">
        <f>'Semaine 3'!$D$20</f>
        <v>3</v>
      </c>
      <c r="E90" s="6">
        <f>'Semaine 3'!$E$20</f>
        <v>8.25</v>
      </c>
      <c r="F90" s="6"/>
      <c r="G90" s="6">
        <f>'Semaine 3'!$G$20</f>
        <v>8</v>
      </c>
      <c r="H90" s="6">
        <f>'Semaine 3'!$H$20</f>
        <v>5.25</v>
      </c>
      <c r="I90" s="6">
        <f>'Semaine 3'!$I$20</f>
        <v>4.5</v>
      </c>
      <c r="J90" s="6">
        <f>'Semaine 3'!$J$20</f>
        <v>5</v>
      </c>
      <c r="K90" s="6">
        <f>'Semaine 3'!$K$20</f>
        <v>34</v>
      </c>
      <c r="L90" s="2">
        <f>'Semaine 3'!$L$20</f>
        <v>0</v>
      </c>
    </row>
    <row r="91" spans="1:12" ht="15.75" hidden="1" outlineLevel="1" collapsed="1" x14ac:dyDescent="0.25">
      <c r="A91" s="4"/>
      <c r="B91" s="3"/>
      <c r="C91" s="5"/>
      <c r="D91" s="6">
        <f>'Semaine 4'!$D$20</f>
        <v>4</v>
      </c>
      <c r="E91" s="6">
        <f>'Semaine 4'!$E$20</f>
        <v>4</v>
      </c>
      <c r="F91" s="6">
        <f>'Semaine 4'!$F$20</f>
        <v>4.5</v>
      </c>
      <c r="G91" s="6">
        <f>'Semaine 4'!$G$20</f>
        <v>5.5</v>
      </c>
      <c r="H91" s="6">
        <f>'Semaine 4'!$H$20</f>
        <v>5.75</v>
      </c>
      <c r="I91" s="6">
        <f>'Semaine 4'!$I$20</f>
        <v>3.5</v>
      </c>
      <c r="J91" s="6">
        <f>'Semaine 4'!$J$20</f>
        <v>9.5</v>
      </c>
      <c r="K91" s="6">
        <f>'Semaine 4'!$K$20</f>
        <v>36.75</v>
      </c>
      <c r="L91" s="2">
        <f>'Semaine 4'!$L$20</f>
        <v>1.75</v>
      </c>
    </row>
    <row r="92" spans="1:12" ht="15.75" collapsed="1" x14ac:dyDescent="0.25">
      <c r="A92" s="4" t="s">
        <v>52</v>
      </c>
      <c r="B92" s="3" t="s">
        <v>58</v>
      </c>
      <c r="C92" s="5" t="s">
        <v>2</v>
      </c>
      <c r="D92" s="6">
        <f t="shared" ref="D92:L92" si="12">SUM(D88:D91)</f>
        <v>15.25</v>
      </c>
      <c r="E92" s="6">
        <f t="shared" si="12"/>
        <v>28.75</v>
      </c>
      <c r="F92" s="6">
        <f t="shared" si="12"/>
        <v>4.5</v>
      </c>
      <c r="G92" s="6">
        <f t="shared" si="12"/>
        <v>29.5</v>
      </c>
      <c r="H92" s="6">
        <f t="shared" si="12"/>
        <v>21.5</v>
      </c>
      <c r="I92" s="6">
        <f t="shared" si="12"/>
        <v>17</v>
      </c>
      <c r="J92" s="6">
        <f t="shared" si="12"/>
        <v>24.5</v>
      </c>
      <c r="K92" s="6">
        <f t="shared" si="12"/>
        <v>141</v>
      </c>
      <c r="L92" s="2">
        <f t="shared" si="12"/>
        <v>2</v>
      </c>
    </row>
    <row r="93" spans="1:12" ht="15.75" hidden="1" outlineLevel="1" x14ac:dyDescent="0.25">
      <c r="A93" s="4"/>
      <c r="B93" s="3"/>
      <c r="C93" s="5"/>
      <c r="D93" s="6">
        <f>'Semaine 1'!$D$21</f>
        <v>7.25</v>
      </c>
      <c r="E93" s="6">
        <f>'Semaine 1'!$E$21</f>
        <v>7.25</v>
      </c>
      <c r="F93" s="6">
        <f>'Semaine 1'!$F$21</f>
        <v>7</v>
      </c>
      <c r="G93" s="6">
        <f>'Semaine 1'!$G$21</f>
        <v>7</v>
      </c>
      <c r="H93" s="6">
        <f>'Semaine 1'!$H$21</f>
        <v>7</v>
      </c>
      <c r="I93" s="6"/>
      <c r="J93" s="6"/>
      <c r="K93" s="6">
        <f>'Semaine 1'!$K$21</f>
        <v>35.5</v>
      </c>
      <c r="L93" s="2">
        <f>'Semaine 1'!$L$21</f>
        <v>0.5</v>
      </c>
    </row>
    <row r="94" spans="1:12" ht="15.75" hidden="1" outlineLevel="1" collapsed="1" x14ac:dyDescent="0.25">
      <c r="A94" s="4"/>
      <c r="B94" s="3"/>
      <c r="C94" s="5"/>
      <c r="D94" s="6">
        <f>'Semaine 2'!$D$21</f>
        <v>7</v>
      </c>
      <c r="E94" s="6">
        <f>'Semaine 2'!$E$21</f>
        <v>6.25</v>
      </c>
      <c r="F94" s="6">
        <f>'Semaine 2'!$F$21</f>
        <v>8</v>
      </c>
      <c r="G94" s="6">
        <f>'Semaine 2'!$G$21</f>
        <v>8</v>
      </c>
      <c r="H94" s="6">
        <f>'Semaine 2'!$H$21</f>
        <v>6</v>
      </c>
      <c r="I94" s="6"/>
      <c r="J94" s="6"/>
      <c r="K94" s="6">
        <f>'Semaine 2'!$K$21</f>
        <v>35.25</v>
      </c>
      <c r="L94" s="2">
        <f>'Semaine 2'!$L$21</f>
        <v>0.25</v>
      </c>
    </row>
    <row r="95" spans="1:12" ht="15.75" hidden="1" outlineLevel="1" collapsed="1" x14ac:dyDescent="0.25">
      <c r="A95" s="4"/>
      <c r="B95" s="3"/>
      <c r="C95" s="5"/>
      <c r="D95" s="6">
        <f>'Semaine 3'!$D$21</f>
        <v>7</v>
      </c>
      <c r="E95" s="6">
        <f>'Semaine 3'!$E$21</f>
        <v>6.25</v>
      </c>
      <c r="F95" s="6">
        <f>'Semaine 3'!$F$21</f>
        <v>7</v>
      </c>
      <c r="G95" s="6">
        <f>'Semaine 3'!$G$21</f>
        <v>8.5</v>
      </c>
      <c r="H95" s="6">
        <f>'Semaine 3'!$H$21</f>
        <v>6</v>
      </c>
      <c r="I95" s="6"/>
      <c r="J95" s="6"/>
      <c r="K95" s="6">
        <f>'Semaine 3'!$K$21</f>
        <v>34.75</v>
      </c>
      <c r="L95" s="2">
        <f>'Semaine 3'!$L$21</f>
        <v>0</v>
      </c>
    </row>
    <row r="96" spans="1:12" ht="15.75" hidden="1" outlineLevel="1" collapsed="1" x14ac:dyDescent="0.25">
      <c r="A96" s="4"/>
      <c r="B96" s="3"/>
      <c r="C96" s="5"/>
      <c r="D96" s="6"/>
      <c r="E96" s="6">
        <f>'Semaine 4'!$E$21</f>
        <v>8.75</v>
      </c>
      <c r="F96" s="6">
        <f>'Semaine 4'!$F$21</f>
        <v>6.75</v>
      </c>
      <c r="G96" s="6">
        <f>'Semaine 4'!$G$21</f>
        <v>8.5</v>
      </c>
      <c r="H96" s="6">
        <f>'Semaine 4'!$H$21</f>
        <v>6</v>
      </c>
      <c r="I96" s="6">
        <f>'Semaine 4'!$I$21</f>
        <v>6.25</v>
      </c>
      <c r="J96" s="6"/>
      <c r="K96" s="6">
        <f>'Semaine 4'!$K$21</f>
        <v>36.25</v>
      </c>
      <c r="L96" s="2">
        <f>'Semaine 4'!$L$21</f>
        <v>1.25</v>
      </c>
    </row>
    <row r="97" spans="1:12" ht="15.75" collapsed="1" x14ac:dyDescent="0.25">
      <c r="A97" s="4" t="s">
        <v>53</v>
      </c>
      <c r="B97" s="3" t="s">
        <v>59</v>
      </c>
      <c r="C97" s="5" t="s">
        <v>3</v>
      </c>
      <c r="D97" s="6">
        <f t="shared" ref="D97:I97" si="13">SUM(D93:D96)</f>
        <v>21.25</v>
      </c>
      <c r="E97" s="6">
        <f t="shared" si="13"/>
        <v>28.5</v>
      </c>
      <c r="F97" s="6">
        <f t="shared" si="13"/>
        <v>28.75</v>
      </c>
      <c r="G97" s="6">
        <f t="shared" si="13"/>
        <v>32</v>
      </c>
      <c r="H97" s="6">
        <f t="shared" si="13"/>
        <v>25</v>
      </c>
      <c r="I97" s="6">
        <f t="shared" si="13"/>
        <v>6.25</v>
      </c>
      <c r="J97" s="6"/>
      <c r="K97" s="6">
        <f>SUM(K93:K96)</f>
        <v>141.75</v>
      </c>
      <c r="L97" s="2">
        <f>SUM(L93:L96)</f>
        <v>2</v>
      </c>
    </row>
    <row r="98" spans="1:12" ht="15.75" hidden="1" outlineLevel="1" x14ac:dyDescent="0.25">
      <c r="A98" s="4"/>
      <c r="B98" s="3"/>
      <c r="C98" s="5"/>
      <c r="D98" s="6"/>
      <c r="E98" s="6">
        <f>'Semaine 1'!$E$22</f>
        <v>8</v>
      </c>
      <c r="F98" s="6"/>
      <c r="G98" s="6">
        <f>'Semaine 1'!$G$22</f>
        <v>6.75</v>
      </c>
      <c r="H98" s="6">
        <f>'Semaine 1'!$H$22</f>
        <v>6.25</v>
      </c>
      <c r="I98" s="6">
        <f>'Semaine 1'!$I$22</f>
        <v>7.5</v>
      </c>
      <c r="J98" s="6">
        <f>'Semaine 1'!$J$22</f>
        <v>7.5</v>
      </c>
      <c r="K98" s="6">
        <f>'Semaine 1'!$K$22</f>
        <v>36</v>
      </c>
      <c r="L98" s="2">
        <f>'Semaine 1'!$L$22</f>
        <v>1</v>
      </c>
    </row>
    <row r="99" spans="1:12" ht="15.75" hidden="1" outlineLevel="1" collapsed="1" x14ac:dyDescent="0.25">
      <c r="A99" s="4"/>
      <c r="B99" s="3"/>
      <c r="C99" s="5"/>
      <c r="D99" s="6"/>
      <c r="E99" s="6">
        <f>'Semaine 2'!$E$22</f>
        <v>8</v>
      </c>
      <c r="F99" s="6"/>
      <c r="G99" s="6">
        <f>'Semaine 2'!$G$22</f>
        <v>6.75</v>
      </c>
      <c r="H99" s="6">
        <f>'Semaine 2'!$H$22</f>
        <v>6.25</v>
      </c>
      <c r="I99" s="6">
        <f>'Semaine 2'!$I$22</f>
        <v>7.5</v>
      </c>
      <c r="J99" s="6">
        <f>'Semaine 2'!$J$22</f>
        <v>7.5</v>
      </c>
      <c r="K99" s="6">
        <f>'Semaine 2'!$K$22</f>
        <v>36</v>
      </c>
      <c r="L99" s="2">
        <f>'Semaine 2'!$L$22</f>
        <v>1</v>
      </c>
    </row>
    <row r="100" spans="1:12" ht="15.75" hidden="1" outlineLevel="1" collapsed="1" x14ac:dyDescent="0.25">
      <c r="A100" s="4"/>
      <c r="B100" s="3"/>
      <c r="C100" s="5"/>
      <c r="D100" s="6"/>
      <c r="E100" s="6">
        <f>'Semaine 3'!$E$22</f>
        <v>8</v>
      </c>
      <c r="F100" s="6"/>
      <c r="G100" s="6">
        <f>'Semaine 3'!$G$22</f>
        <v>6.75</v>
      </c>
      <c r="H100" s="6">
        <f>'Semaine 3'!$H$22</f>
        <v>6.25</v>
      </c>
      <c r="I100" s="6">
        <f>'Semaine 3'!$I$22</f>
        <v>7.5</v>
      </c>
      <c r="J100" s="6">
        <f>'Semaine 3'!$J$22</f>
        <v>7.5</v>
      </c>
      <c r="K100" s="6">
        <f>'Semaine 3'!$K$22</f>
        <v>36</v>
      </c>
      <c r="L100" s="2">
        <f>'Semaine 3'!$L$22</f>
        <v>1</v>
      </c>
    </row>
    <row r="101" spans="1:12" ht="15.75" hidden="1" outlineLevel="1" collapsed="1" x14ac:dyDescent="0.25">
      <c r="A101" s="4"/>
      <c r="B101" s="3"/>
      <c r="C101" s="5"/>
      <c r="D101" s="6">
        <f>'Semaine 4'!$D$22</f>
        <v>7.25</v>
      </c>
      <c r="E101" s="6">
        <f>'Semaine 4'!$E$22</f>
        <v>7.45</v>
      </c>
      <c r="F101" s="6"/>
      <c r="G101" s="6"/>
      <c r="H101" s="6">
        <f>'Semaine 4'!$H$22</f>
        <v>7.45</v>
      </c>
      <c r="I101" s="6">
        <f>'Semaine 4'!$I$22</f>
        <v>7.5</v>
      </c>
      <c r="J101" s="6">
        <f>'Semaine 4'!$J$22</f>
        <v>8.25</v>
      </c>
      <c r="K101" s="6">
        <f>'Semaine 4'!$K$22</f>
        <v>37.9</v>
      </c>
      <c r="L101" s="2">
        <f>'Semaine 4'!$L$22</f>
        <v>2.8999999999999986</v>
      </c>
    </row>
    <row r="102" spans="1:12" ht="15.75" collapsed="1" x14ac:dyDescent="0.25">
      <c r="A102" s="4" t="s">
        <v>54</v>
      </c>
      <c r="B102" s="3" t="s">
        <v>60</v>
      </c>
      <c r="C102" s="5" t="s">
        <v>4</v>
      </c>
      <c r="D102" s="6">
        <f>SUM(D98:D101)</f>
        <v>7.25</v>
      </c>
      <c r="E102" s="6">
        <f>SUM(E98:E101)</f>
        <v>31.45</v>
      </c>
      <c r="F102" s="6"/>
      <c r="G102" s="6">
        <f t="shared" ref="G102:L102" si="14">SUM(G98:G101)</f>
        <v>20.25</v>
      </c>
      <c r="H102" s="6">
        <f t="shared" si="14"/>
        <v>26.2</v>
      </c>
      <c r="I102" s="6">
        <f t="shared" si="14"/>
        <v>30</v>
      </c>
      <c r="J102" s="6">
        <f t="shared" si="14"/>
        <v>30.75</v>
      </c>
      <c r="K102" s="6">
        <f t="shared" si="14"/>
        <v>145.9</v>
      </c>
      <c r="L102" s="2">
        <f t="shared" si="14"/>
        <v>5.8999999999999986</v>
      </c>
    </row>
    <row r="103" spans="1:12" ht="15.75" hidden="1" outlineLevel="1" x14ac:dyDescent="0.25">
      <c r="A103" s="4"/>
      <c r="B103" s="3"/>
      <c r="C103" s="5"/>
      <c r="D103" s="6">
        <f>'Semaine 1'!$D$23</f>
        <v>3</v>
      </c>
      <c r="E103" s="6">
        <f>'Semaine 1'!$E$23</f>
        <v>4.75</v>
      </c>
      <c r="F103" s="6">
        <f>'Semaine 1'!$F$23</f>
        <v>6.75</v>
      </c>
      <c r="G103" s="6">
        <f>'Semaine 1'!$G$23</f>
        <v>7.75</v>
      </c>
      <c r="H103" s="6">
        <f>'Semaine 1'!$H$23</f>
        <v>6</v>
      </c>
      <c r="I103" s="6">
        <f>'Semaine 1'!$I$23</f>
        <v>4.5</v>
      </c>
      <c r="J103" s="6">
        <f>'Semaine 1'!$J$23</f>
        <v>3.25</v>
      </c>
      <c r="K103" s="6">
        <f>'Semaine 1'!$K$23</f>
        <v>36</v>
      </c>
      <c r="L103" s="2">
        <f>'Semaine 1'!$L$23</f>
        <v>1</v>
      </c>
    </row>
    <row r="104" spans="1:12" ht="15.75" hidden="1" outlineLevel="1" collapsed="1" x14ac:dyDescent="0.25">
      <c r="A104" s="4"/>
      <c r="B104" s="3"/>
      <c r="C104" s="5"/>
      <c r="D104" s="6">
        <f>'Semaine 2'!$D$23</f>
        <v>3</v>
      </c>
      <c r="E104" s="6">
        <f>'Semaine 2'!$E$23</f>
        <v>4.75</v>
      </c>
      <c r="F104" s="6">
        <f>'Semaine 2'!$F$23</f>
        <v>6.75</v>
      </c>
      <c r="G104" s="6">
        <f>'Semaine 2'!$G$23</f>
        <v>7</v>
      </c>
      <c r="H104" s="6">
        <f>'Semaine 2'!$H$23</f>
        <v>6</v>
      </c>
      <c r="I104" s="6">
        <f>'Semaine 2'!$I$23</f>
        <v>4.5</v>
      </c>
      <c r="J104" s="6">
        <f>'Semaine 2'!$J$23</f>
        <v>4</v>
      </c>
      <c r="K104" s="6">
        <f>'Semaine 2'!$K$23</f>
        <v>36</v>
      </c>
      <c r="L104" s="2">
        <f>'Semaine 2'!$L$23</f>
        <v>1</v>
      </c>
    </row>
    <row r="105" spans="1:12" ht="15.75" hidden="1" outlineLevel="1" collapsed="1" x14ac:dyDescent="0.25">
      <c r="A105" s="4"/>
      <c r="B105" s="3"/>
      <c r="C105" s="5"/>
      <c r="D105" s="6">
        <f>'Semaine 3'!$D$23</f>
        <v>3</v>
      </c>
      <c r="E105" s="6"/>
      <c r="F105" s="6">
        <f>'Semaine 3'!$F$23</f>
        <v>6.75</v>
      </c>
      <c r="G105" s="6">
        <f>'Semaine 3'!$G$23</f>
        <v>6.75</v>
      </c>
      <c r="H105" s="6">
        <f>'Semaine 3'!$H$23</f>
        <v>6.5</v>
      </c>
      <c r="I105" s="6">
        <f>'Semaine 3'!$I$23</f>
        <v>6.5</v>
      </c>
      <c r="J105" s="6">
        <f>'Semaine 3'!$J$23</f>
        <v>6.5</v>
      </c>
      <c r="K105" s="6">
        <f>'Semaine 3'!$K$23</f>
        <v>36</v>
      </c>
      <c r="L105" s="2">
        <f>'Semaine 3'!$L$23</f>
        <v>1</v>
      </c>
    </row>
    <row r="106" spans="1:12" ht="15.75" hidden="1" outlineLevel="1" collapsed="1" x14ac:dyDescent="0.25">
      <c r="A106" s="4"/>
      <c r="B106" s="3"/>
      <c r="C106" s="5"/>
      <c r="D106" s="6">
        <f>'Semaine 4'!$D$23</f>
        <v>6.25</v>
      </c>
      <c r="E106" s="6">
        <f>'Semaine 4'!$E$23</f>
        <v>6.75</v>
      </c>
      <c r="F106" s="6"/>
      <c r="G106" s="6">
        <f>'Semaine 4'!$G$23</f>
        <v>6.25</v>
      </c>
      <c r="H106" s="6">
        <f>'Semaine 4'!$H$23</f>
        <v>6.75</v>
      </c>
      <c r="I106" s="6"/>
      <c r="J106" s="6">
        <f>'Semaine 4'!$J$23</f>
        <v>7.5</v>
      </c>
      <c r="K106" s="6">
        <f>'Semaine 4'!$K$23</f>
        <v>33.5</v>
      </c>
      <c r="L106" s="2">
        <f>'Semaine 4'!$L$23</f>
        <v>0</v>
      </c>
    </row>
    <row r="107" spans="1:12" ht="15.75" collapsed="1" x14ac:dyDescent="0.25">
      <c r="A107" s="4" t="s">
        <v>55</v>
      </c>
      <c r="B107" s="3" t="s">
        <v>61</v>
      </c>
      <c r="C107" s="5" t="s">
        <v>2</v>
      </c>
      <c r="D107" s="6">
        <f t="shared" ref="D107:L107" si="15">SUM(D103:D106)</f>
        <v>15.25</v>
      </c>
      <c r="E107" s="6">
        <f t="shared" si="15"/>
        <v>16.25</v>
      </c>
      <c r="F107" s="6">
        <f t="shared" si="15"/>
        <v>20.25</v>
      </c>
      <c r="G107" s="6">
        <f t="shared" si="15"/>
        <v>27.75</v>
      </c>
      <c r="H107" s="6">
        <f t="shared" si="15"/>
        <v>25.25</v>
      </c>
      <c r="I107" s="6">
        <f t="shared" si="15"/>
        <v>15.5</v>
      </c>
      <c r="J107" s="6">
        <f t="shared" si="15"/>
        <v>21.25</v>
      </c>
      <c r="K107" s="6">
        <f t="shared" si="15"/>
        <v>141.5</v>
      </c>
      <c r="L107" s="2">
        <f t="shared" si="15"/>
        <v>3</v>
      </c>
    </row>
  </sheetData>
  <dataConsolidate link="1">
    <dataRefs count="4">
      <dataRef ref="D3:L23" sheet="Semaine 1"/>
      <dataRef ref="D3:L23" sheet="Semaine 2"/>
      <dataRef ref="D3:L23" sheet="Semaine 3"/>
      <dataRef ref="D3:L23" sheet="Semaine 4"/>
    </dataRefs>
  </dataConsolidate>
  <mergeCells count="1">
    <mergeCell ref="D1:J1"/>
  </mergeCells>
  <dataValidations count="1">
    <dataValidation allowBlank="1" showInputMessage="1" showErrorMessage="1" promptTitle="attention pas bien" sqref="D7:J107" xr:uid="{DF5F18E0-25E4-40A9-BC48-8A06AEAB1C9D}"/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24"/>
  <sheetViews>
    <sheetView workbookViewId="0">
      <selection activeCell="S13" sqref="R13:S13"/>
    </sheetView>
  </sheetViews>
  <sheetFormatPr baseColWidth="10" defaultRowHeight="15.75" x14ac:dyDescent="0.25"/>
  <cols>
    <col min="1" max="1" width="11.7109375" style="1" bestFit="1" customWidth="1"/>
    <col min="2" max="2" width="10.140625" style="1" bestFit="1" customWidth="1"/>
    <col min="3" max="3" width="17.5703125" style="1" bestFit="1" customWidth="1"/>
    <col min="4" max="10" width="12.42578125" style="1" customWidth="1"/>
    <col min="11" max="11" width="8" style="1" bestFit="1" customWidth="1"/>
    <col min="12" max="12" width="13.85546875" style="1" bestFit="1" customWidth="1"/>
    <col min="13" max="16384" width="11.42578125" style="1"/>
  </cols>
  <sheetData>
    <row r="1" spans="1:12" x14ac:dyDescent="0.25">
      <c r="D1" s="17" t="s">
        <v>27</v>
      </c>
      <c r="E1" s="18"/>
      <c r="F1" s="18"/>
      <c r="G1" s="18"/>
      <c r="H1" s="18"/>
      <c r="I1" s="18"/>
      <c r="J1" s="19"/>
    </row>
    <row r="2" spans="1:12" x14ac:dyDescent="0.25">
      <c r="A2" s="3" t="s">
        <v>7</v>
      </c>
      <c r="B2" s="3" t="s">
        <v>33</v>
      </c>
      <c r="C2" s="3" t="s">
        <v>6</v>
      </c>
      <c r="D2" s="3" t="s">
        <v>20</v>
      </c>
      <c r="E2" s="3" t="s">
        <v>21</v>
      </c>
      <c r="F2" s="3" t="s">
        <v>22</v>
      </c>
      <c r="G2" s="3" t="s">
        <v>23</v>
      </c>
      <c r="H2" s="3" t="s">
        <v>24</v>
      </c>
      <c r="I2" s="3" t="s">
        <v>25</v>
      </c>
      <c r="J2" s="3" t="s">
        <v>26</v>
      </c>
      <c r="K2" s="3" t="s">
        <v>28</v>
      </c>
      <c r="L2" s="3" t="s">
        <v>49</v>
      </c>
    </row>
    <row r="3" spans="1:12" ht="18" customHeight="1" x14ac:dyDescent="0.25">
      <c r="A3" s="4" t="s">
        <v>8</v>
      </c>
      <c r="B3" s="3" t="s">
        <v>34</v>
      </c>
      <c r="C3" s="5" t="s">
        <v>1</v>
      </c>
      <c r="D3" s="6">
        <v>7</v>
      </c>
      <c r="E3" s="6">
        <v>8</v>
      </c>
      <c r="F3" s="6">
        <v>8</v>
      </c>
      <c r="G3" s="6">
        <v>8</v>
      </c>
      <c r="H3" s="6">
        <v>8</v>
      </c>
      <c r="I3" s="6"/>
      <c r="J3" s="6"/>
      <c r="K3" s="6">
        <f>SUM(D3:J3)</f>
        <v>39</v>
      </c>
      <c r="L3" s="2">
        <f>IF(K3&gt;35,K3-35,0)</f>
        <v>4</v>
      </c>
    </row>
    <row r="4" spans="1:12" ht="18" customHeight="1" x14ac:dyDescent="0.25">
      <c r="A4" s="4" t="s">
        <v>9</v>
      </c>
      <c r="B4" s="3" t="s">
        <v>35</v>
      </c>
      <c r="C4" s="5" t="s">
        <v>4</v>
      </c>
      <c r="D4" s="6">
        <v>7</v>
      </c>
      <c r="E4" s="6">
        <v>8.5</v>
      </c>
      <c r="F4" s="6">
        <v>7.25</v>
      </c>
      <c r="G4" s="6">
        <v>7.25</v>
      </c>
      <c r="H4" s="6"/>
      <c r="I4" s="6">
        <v>6.3</v>
      </c>
      <c r="J4" s="6"/>
      <c r="K4" s="6">
        <f>SUM(D4:J4)</f>
        <v>36.299999999999997</v>
      </c>
      <c r="L4" s="2">
        <f t="shared" ref="L4:L23" si="0">IF(K4&gt;35,K4-35,0)</f>
        <v>1.2999999999999972</v>
      </c>
    </row>
    <row r="5" spans="1:12" ht="18" customHeight="1" x14ac:dyDescent="0.25">
      <c r="A5" s="4" t="s">
        <v>32</v>
      </c>
      <c r="B5" s="3" t="s">
        <v>36</v>
      </c>
      <c r="C5" s="5" t="s">
        <v>2</v>
      </c>
      <c r="D5" s="6">
        <v>3</v>
      </c>
      <c r="E5" s="6">
        <v>4.25</v>
      </c>
      <c r="F5" s="6">
        <v>4.25</v>
      </c>
      <c r="G5" s="6">
        <v>5.25</v>
      </c>
      <c r="H5" s="6">
        <v>6.5</v>
      </c>
      <c r="I5" s="6">
        <v>6</v>
      </c>
      <c r="J5" s="6">
        <v>6</v>
      </c>
      <c r="K5" s="6">
        <f t="shared" ref="K5:K23" si="1">SUM(D5:J5)</f>
        <v>35.25</v>
      </c>
      <c r="L5" s="2">
        <f t="shared" si="0"/>
        <v>0.25</v>
      </c>
    </row>
    <row r="6" spans="1:12" ht="18" customHeight="1" x14ac:dyDescent="0.25">
      <c r="A6" s="4" t="s">
        <v>29</v>
      </c>
      <c r="B6" s="3" t="s">
        <v>37</v>
      </c>
      <c r="C6" s="5" t="s">
        <v>4</v>
      </c>
      <c r="D6" s="6">
        <v>7.25</v>
      </c>
      <c r="E6" s="6">
        <v>6.25</v>
      </c>
      <c r="F6" s="6">
        <v>6.75</v>
      </c>
      <c r="G6" s="6">
        <v>7.25</v>
      </c>
      <c r="H6" s="6">
        <v>8</v>
      </c>
      <c r="I6" s="6"/>
      <c r="J6" s="6"/>
      <c r="K6" s="6">
        <f t="shared" si="1"/>
        <v>35.5</v>
      </c>
      <c r="L6" s="2">
        <f t="shared" si="0"/>
        <v>0.5</v>
      </c>
    </row>
    <row r="7" spans="1:12" ht="18" customHeight="1" x14ac:dyDescent="0.25">
      <c r="A7" s="4" t="s">
        <v>10</v>
      </c>
      <c r="B7" s="3" t="s">
        <v>38</v>
      </c>
      <c r="C7" s="5" t="s">
        <v>5</v>
      </c>
      <c r="D7" s="6">
        <v>8</v>
      </c>
      <c r="E7" s="6">
        <v>8.25</v>
      </c>
      <c r="F7" s="6"/>
      <c r="G7" s="6">
        <v>8</v>
      </c>
      <c r="H7" s="6">
        <v>8.25</v>
      </c>
      <c r="I7" s="6"/>
      <c r="J7" s="6">
        <v>4</v>
      </c>
      <c r="K7" s="6">
        <f t="shared" si="1"/>
        <v>36.5</v>
      </c>
      <c r="L7" s="2">
        <f t="shared" si="0"/>
        <v>1.5</v>
      </c>
    </row>
    <row r="8" spans="1:12" ht="18" customHeight="1" x14ac:dyDescent="0.25">
      <c r="A8" s="4" t="s">
        <v>11</v>
      </c>
      <c r="B8" s="3" t="s">
        <v>39</v>
      </c>
      <c r="C8" s="5" t="s">
        <v>0</v>
      </c>
      <c r="D8" s="6"/>
      <c r="E8" s="6">
        <v>7</v>
      </c>
      <c r="F8" s="6">
        <v>7.5</v>
      </c>
      <c r="G8" s="6">
        <v>4.5</v>
      </c>
      <c r="H8" s="6"/>
      <c r="I8" s="6">
        <v>8</v>
      </c>
      <c r="J8" s="6">
        <v>8</v>
      </c>
      <c r="K8" s="6">
        <f t="shared" si="1"/>
        <v>35</v>
      </c>
      <c r="L8" s="2">
        <f t="shared" si="0"/>
        <v>0</v>
      </c>
    </row>
    <row r="9" spans="1:12" ht="18" customHeight="1" x14ac:dyDescent="0.25">
      <c r="A9" s="4" t="s">
        <v>12</v>
      </c>
      <c r="B9" s="3" t="s">
        <v>40</v>
      </c>
      <c r="C9" s="5" t="s">
        <v>0</v>
      </c>
      <c r="D9" s="6">
        <v>4</v>
      </c>
      <c r="E9" s="6">
        <v>4</v>
      </c>
      <c r="F9" s="6">
        <v>4.5</v>
      </c>
      <c r="G9" s="6">
        <v>5.5</v>
      </c>
      <c r="H9" s="6">
        <v>5.75</v>
      </c>
      <c r="I9" s="6">
        <v>3.5</v>
      </c>
      <c r="J9" s="6">
        <v>9.5</v>
      </c>
      <c r="K9" s="6">
        <f t="shared" si="1"/>
        <v>36.75</v>
      </c>
      <c r="L9" s="2">
        <f t="shared" si="0"/>
        <v>1.75</v>
      </c>
    </row>
    <row r="10" spans="1:12" ht="18" customHeight="1" x14ac:dyDescent="0.25">
      <c r="A10" s="4" t="s">
        <v>30</v>
      </c>
      <c r="B10" s="3" t="s">
        <v>41</v>
      </c>
      <c r="C10" s="5" t="s">
        <v>2</v>
      </c>
      <c r="D10" s="6"/>
      <c r="E10" s="6">
        <v>8.75</v>
      </c>
      <c r="F10" s="6">
        <v>6.75</v>
      </c>
      <c r="G10" s="6">
        <v>8.5</v>
      </c>
      <c r="H10" s="6">
        <v>6</v>
      </c>
      <c r="I10" s="6">
        <v>8.25</v>
      </c>
      <c r="J10" s="6"/>
      <c r="K10" s="6">
        <f t="shared" si="1"/>
        <v>38.25</v>
      </c>
      <c r="L10" s="2">
        <f t="shared" si="0"/>
        <v>3.25</v>
      </c>
    </row>
    <row r="11" spans="1:12" ht="18" customHeight="1" x14ac:dyDescent="0.25">
      <c r="A11" s="4" t="s">
        <v>13</v>
      </c>
      <c r="B11" s="3" t="s">
        <v>42</v>
      </c>
      <c r="C11" s="5" t="s">
        <v>2</v>
      </c>
      <c r="D11" s="6">
        <v>7.25</v>
      </c>
      <c r="E11" s="6">
        <v>7.45</v>
      </c>
      <c r="F11" s="6"/>
      <c r="G11" s="6"/>
      <c r="H11" s="6">
        <v>7.45</v>
      </c>
      <c r="I11" s="6">
        <v>7.5</v>
      </c>
      <c r="J11" s="6">
        <v>8.25</v>
      </c>
      <c r="K11" s="6">
        <f t="shared" si="1"/>
        <v>37.9</v>
      </c>
      <c r="L11" s="2">
        <f t="shared" si="0"/>
        <v>2.8999999999999986</v>
      </c>
    </row>
    <row r="12" spans="1:12" ht="18" customHeight="1" x14ac:dyDescent="0.25">
      <c r="A12" s="4" t="s">
        <v>31</v>
      </c>
      <c r="B12" s="3" t="s">
        <v>43</v>
      </c>
      <c r="C12" s="5" t="s">
        <v>2</v>
      </c>
      <c r="D12" s="6">
        <v>6.25</v>
      </c>
      <c r="E12" s="6">
        <v>6.75</v>
      </c>
      <c r="F12" s="6"/>
      <c r="G12" s="6">
        <v>6.25</v>
      </c>
      <c r="H12" s="6">
        <v>6.75</v>
      </c>
      <c r="I12" s="6"/>
      <c r="J12" s="6">
        <v>7.5</v>
      </c>
      <c r="K12" s="6">
        <f t="shared" si="1"/>
        <v>33.5</v>
      </c>
      <c r="L12" s="2">
        <f t="shared" si="0"/>
        <v>0</v>
      </c>
    </row>
    <row r="13" spans="1:12" ht="18" customHeight="1" x14ac:dyDescent="0.25">
      <c r="A13" s="4" t="s">
        <v>14</v>
      </c>
      <c r="B13" s="3" t="s">
        <v>44</v>
      </c>
      <c r="C13" s="5" t="s">
        <v>3</v>
      </c>
      <c r="D13" s="6"/>
      <c r="E13" s="6">
        <v>3</v>
      </c>
      <c r="F13" s="6">
        <v>8.25</v>
      </c>
      <c r="G13" s="6">
        <v>8.5</v>
      </c>
      <c r="H13" s="6">
        <v>6.25</v>
      </c>
      <c r="I13" s="6">
        <v>6.75</v>
      </c>
      <c r="J13" s="6">
        <v>3</v>
      </c>
      <c r="K13" s="6">
        <f t="shared" si="1"/>
        <v>35.75</v>
      </c>
      <c r="L13" s="2">
        <f t="shared" si="0"/>
        <v>0.75</v>
      </c>
    </row>
    <row r="14" spans="1:12" ht="18" customHeight="1" x14ac:dyDescent="0.25">
      <c r="A14" s="4" t="s">
        <v>15</v>
      </c>
      <c r="B14" s="3" t="s">
        <v>45</v>
      </c>
      <c r="C14" s="5" t="s">
        <v>5</v>
      </c>
      <c r="D14" s="6"/>
      <c r="E14" s="6">
        <v>7.45</v>
      </c>
      <c r="F14" s="6">
        <v>5</v>
      </c>
      <c r="G14" s="6">
        <v>8.25</v>
      </c>
      <c r="H14" s="6">
        <v>7.45</v>
      </c>
      <c r="I14" s="6">
        <v>7.5</v>
      </c>
      <c r="J14" s="6"/>
      <c r="K14" s="6">
        <f t="shared" si="1"/>
        <v>35.65</v>
      </c>
      <c r="L14" s="2">
        <f t="shared" si="0"/>
        <v>0.64999999999999858</v>
      </c>
    </row>
    <row r="15" spans="1:12" ht="18" customHeight="1" x14ac:dyDescent="0.25">
      <c r="A15" s="4" t="s">
        <v>16</v>
      </c>
      <c r="B15" s="3" t="s">
        <v>46</v>
      </c>
      <c r="C15" s="5" t="s">
        <v>3</v>
      </c>
      <c r="D15" s="6">
        <v>6.25</v>
      </c>
      <c r="E15" s="6">
        <v>6.75</v>
      </c>
      <c r="F15" s="6">
        <v>7</v>
      </c>
      <c r="G15" s="6">
        <v>8.25</v>
      </c>
      <c r="H15" s="6">
        <v>6.75</v>
      </c>
      <c r="I15" s="6"/>
      <c r="J15" s="6"/>
      <c r="K15" s="6">
        <f t="shared" si="1"/>
        <v>35</v>
      </c>
      <c r="L15" s="2">
        <f t="shared" si="0"/>
        <v>0</v>
      </c>
    </row>
    <row r="16" spans="1:12" ht="18" customHeight="1" x14ac:dyDescent="0.25">
      <c r="A16" s="4" t="s">
        <v>17</v>
      </c>
      <c r="B16" s="3" t="s">
        <v>47</v>
      </c>
      <c r="C16" s="5" t="s">
        <v>3</v>
      </c>
      <c r="D16" s="6">
        <v>3.75</v>
      </c>
      <c r="E16" s="6">
        <v>9.25</v>
      </c>
      <c r="F16" s="6">
        <v>7.45</v>
      </c>
      <c r="G16" s="6">
        <v>7.5</v>
      </c>
      <c r="H16" s="6"/>
      <c r="I16" s="6"/>
      <c r="J16" s="6">
        <v>6</v>
      </c>
      <c r="K16" s="6">
        <f t="shared" si="1"/>
        <v>33.950000000000003</v>
      </c>
      <c r="L16" s="2">
        <f t="shared" si="0"/>
        <v>0</v>
      </c>
    </row>
    <row r="17" spans="1:12" ht="18" customHeight="1" x14ac:dyDescent="0.25">
      <c r="A17" s="4" t="s">
        <v>19</v>
      </c>
      <c r="B17" s="3" t="s">
        <v>48</v>
      </c>
      <c r="C17" s="5" t="s">
        <v>18</v>
      </c>
      <c r="D17" s="6">
        <v>4.25</v>
      </c>
      <c r="E17" s="6">
        <v>6.25</v>
      </c>
      <c r="F17" s="6">
        <v>6.75</v>
      </c>
      <c r="G17" s="6">
        <v>4</v>
      </c>
      <c r="H17" s="6">
        <v>6</v>
      </c>
      <c r="I17" s="6">
        <v>4.5</v>
      </c>
      <c r="J17" s="6">
        <v>5</v>
      </c>
      <c r="K17" s="6">
        <f t="shared" si="1"/>
        <v>36.75</v>
      </c>
      <c r="L17" s="2">
        <f t="shared" si="0"/>
        <v>1.75</v>
      </c>
    </row>
    <row r="18" spans="1:12" x14ac:dyDescent="0.25">
      <c r="A18" s="4" t="s">
        <v>50</v>
      </c>
      <c r="B18" s="3" t="s">
        <v>56</v>
      </c>
      <c r="C18" s="5" t="s">
        <v>2</v>
      </c>
      <c r="D18" s="6"/>
      <c r="E18" s="6">
        <v>8.25</v>
      </c>
      <c r="F18" s="6">
        <v>7.45</v>
      </c>
      <c r="G18" s="6">
        <v>4.25</v>
      </c>
      <c r="H18" s="6">
        <v>8</v>
      </c>
      <c r="I18" s="6">
        <v>4.5</v>
      </c>
      <c r="J18" s="6">
        <v>5</v>
      </c>
      <c r="K18" s="6">
        <f t="shared" si="1"/>
        <v>37.450000000000003</v>
      </c>
      <c r="L18" s="2">
        <f t="shared" si="0"/>
        <v>2.4500000000000028</v>
      </c>
    </row>
    <row r="19" spans="1:12" x14ac:dyDescent="0.25">
      <c r="A19" s="4" t="s">
        <v>51</v>
      </c>
      <c r="B19" s="3" t="s">
        <v>57</v>
      </c>
      <c r="C19" s="5" t="s">
        <v>3</v>
      </c>
      <c r="D19" s="6">
        <v>6.25</v>
      </c>
      <c r="E19" s="6">
        <v>6.25</v>
      </c>
      <c r="F19" s="6">
        <v>6.75</v>
      </c>
      <c r="G19" s="6">
        <v>7.25</v>
      </c>
      <c r="H19" s="6">
        <v>7</v>
      </c>
      <c r="I19" s="6">
        <v>2</v>
      </c>
      <c r="J19" s="6"/>
      <c r="K19" s="6">
        <f t="shared" si="1"/>
        <v>35.5</v>
      </c>
      <c r="L19" s="2">
        <f t="shared" si="0"/>
        <v>0.5</v>
      </c>
    </row>
    <row r="20" spans="1:12" x14ac:dyDescent="0.25">
      <c r="A20" s="4" t="s">
        <v>52</v>
      </c>
      <c r="B20" s="3" t="s">
        <v>58</v>
      </c>
      <c r="C20" s="5" t="s">
        <v>2</v>
      </c>
      <c r="D20" s="6">
        <v>4.25</v>
      </c>
      <c r="E20" s="6">
        <v>8.25</v>
      </c>
      <c r="F20" s="6"/>
      <c r="G20" s="6">
        <v>8</v>
      </c>
      <c r="H20" s="6">
        <v>5.25</v>
      </c>
      <c r="I20" s="6">
        <v>4.5</v>
      </c>
      <c r="J20" s="6">
        <v>5</v>
      </c>
      <c r="K20" s="6">
        <f t="shared" si="1"/>
        <v>35.25</v>
      </c>
      <c r="L20" s="2">
        <f t="shared" si="0"/>
        <v>0.25</v>
      </c>
    </row>
    <row r="21" spans="1:12" x14ac:dyDescent="0.25">
      <c r="A21" s="4" t="s">
        <v>53</v>
      </c>
      <c r="B21" s="3" t="s">
        <v>59</v>
      </c>
      <c r="C21" s="5" t="s">
        <v>3</v>
      </c>
      <c r="D21" s="6">
        <v>7.25</v>
      </c>
      <c r="E21" s="6">
        <v>7.25</v>
      </c>
      <c r="F21" s="6">
        <v>7</v>
      </c>
      <c r="G21" s="6">
        <v>7</v>
      </c>
      <c r="H21" s="6">
        <v>7</v>
      </c>
      <c r="I21" s="6"/>
      <c r="J21" s="6"/>
      <c r="K21" s="6">
        <f t="shared" si="1"/>
        <v>35.5</v>
      </c>
      <c r="L21" s="2">
        <f t="shared" si="0"/>
        <v>0.5</v>
      </c>
    </row>
    <row r="22" spans="1:12" x14ac:dyDescent="0.25">
      <c r="A22" s="4" t="s">
        <v>54</v>
      </c>
      <c r="B22" s="3" t="s">
        <v>60</v>
      </c>
      <c r="C22" s="5" t="s">
        <v>4</v>
      </c>
      <c r="D22" s="6"/>
      <c r="E22" s="6">
        <v>8</v>
      </c>
      <c r="F22" s="6"/>
      <c r="G22" s="6">
        <v>6.75</v>
      </c>
      <c r="H22" s="6">
        <v>6.25</v>
      </c>
      <c r="I22" s="6">
        <v>7.5</v>
      </c>
      <c r="J22" s="6">
        <v>7.5</v>
      </c>
      <c r="K22" s="6">
        <f t="shared" si="1"/>
        <v>36</v>
      </c>
      <c r="L22" s="2">
        <f t="shared" si="0"/>
        <v>1</v>
      </c>
    </row>
    <row r="23" spans="1:12" x14ac:dyDescent="0.25">
      <c r="A23" s="4" t="s">
        <v>55</v>
      </c>
      <c r="B23" s="3" t="s">
        <v>61</v>
      </c>
      <c r="C23" s="5" t="s">
        <v>2</v>
      </c>
      <c r="D23" s="6">
        <v>3</v>
      </c>
      <c r="E23" s="6">
        <v>4.75</v>
      </c>
      <c r="F23" s="6">
        <v>6.75</v>
      </c>
      <c r="G23" s="6">
        <v>7.75</v>
      </c>
      <c r="H23" s="6">
        <v>6</v>
      </c>
      <c r="I23" s="6">
        <v>4.5</v>
      </c>
      <c r="J23" s="6">
        <v>3.25</v>
      </c>
      <c r="K23" s="6">
        <f t="shared" si="1"/>
        <v>36</v>
      </c>
      <c r="L23" s="2">
        <f t="shared" si="0"/>
        <v>1</v>
      </c>
    </row>
    <row r="24" spans="1:12" x14ac:dyDescent="0.25">
      <c r="H24" s="20" t="s">
        <v>62</v>
      </c>
      <c r="I24" s="20"/>
      <c r="J24" s="21"/>
      <c r="K24" s="6">
        <f>AVERAGE(K3:K23)</f>
        <v>36.035714285714285</v>
      </c>
    </row>
  </sheetData>
  <mergeCells count="2">
    <mergeCell ref="D1:J1"/>
    <mergeCell ref="H24:J24"/>
  </mergeCells>
  <dataValidations count="1">
    <dataValidation allowBlank="1" showInputMessage="1" showErrorMessage="1" promptTitle="attention pas bien" sqref="D3:J23" xr:uid="{00000000-0002-0000-0100-000000000000}"/>
  </dataValidations>
  <pageMargins left="0.7" right="0.7" top="0.75" bottom="0.75" header="0.3" footer="0.3"/>
  <pageSetup paperSize="9" orientation="portrait" r:id="rId1"/>
  <ignoredErrors>
    <ignoredError sqref="K22" emptyCellReferenc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24"/>
  <sheetViews>
    <sheetView workbookViewId="0">
      <selection activeCell="H24" sqref="H24:J24"/>
    </sheetView>
  </sheetViews>
  <sheetFormatPr baseColWidth="10" defaultRowHeight="15.75" x14ac:dyDescent="0.25"/>
  <cols>
    <col min="1" max="1" width="12.7109375" style="1" bestFit="1" customWidth="1"/>
    <col min="2" max="2" width="12.7109375" style="1" customWidth="1"/>
    <col min="3" max="3" width="17.140625" style="1" bestFit="1" customWidth="1"/>
    <col min="4" max="10" width="12.42578125" style="1" customWidth="1"/>
    <col min="11" max="11" width="11.42578125" style="1"/>
    <col min="12" max="12" width="13.85546875" style="1" bestFit="1" customWidth="1"/>
    <col min="13" max="16384" width="11.42578125" style="1"/>
  </cols>
  <sheetData>
    <row r="1" spans="1:12" x14ac:dyDescent="0.25">
      <c r="D1" s="17" t="s">
        <v>27</v>
      </c>
      <c r="E1" s="18"/>
      <c r="F1" s="18"/>
      <c r="G1" s="18"/>
      <c r="H1" s="18"/>
      <c r="I1" s="18"/>
      <c r="J1" s="19"/>
    </row>
    <row r="2" spans="1:12" x14ac:dyDescent="0.25">
      <c r="A2" s="3" t="s">
        <v>7</v>
      </c>
      <c r="B2" s="3" t="s">
        <v>33</v>
      </c>
      <c r="C2" s="3" t="s">
        <v>6</v>
      </c>
      <c r="D2" s="3" t="s">
        <v>20</v>
      </c>
      <c r="E2" s="3" t="s">
        <v>21</v>
      </c>
      <c r="F2" s="3" t="s">
        <v>22</v>
      </c>
      <c r="G2" s="3" t="s">
        <v>23</v>
      </c>
      <c r="H2" s="3" t="s">
        <v>24</v>
      </c>
      <c r="I2" s="3" t="s">
        <v>25</v>
      </c>
      <c r="J2" s="3" t="s">
        <v>26</v>
      </c>
      <c r="K2" s="3" t="s">
        <v>28</v>
      </c>
      <c r="L2" s="3" t="s">
        <v>49</v>
      </c>
    </row>
    <row r="3" spans="1:12" ht="18" customHeight="1" x14ac:dyDescent="0.25">
      <c r="A3" s="4" t="s">
        <v>8</v>
      </c>
      <c r="B3" s="4" t="s">
        <v>34</v>
      </c>
      <c r="C3" s="5" t="s">
        <v>1</v>
      </c>
      <c r="D3" s="2">
        <v>6.25</v>
      </c>
      <c r="E3" s="2">
        <v>6.75</v>
      </c>
      <c r="F3" s="2">
        <v>7</v>
      </c>
      <c r="G3" s="2">
        <v>8</v>
      </c>
      <c r="H3" s="2">
        <v>8</v>
      </c>
      <c r="I3" s="2"/>
      <c r="J3" s="2"/>
      <c r="K3" s="2">
        <f>SUM(D3:J3)</f>
        <v>36</v>
      </c>
      <c r="L3" s="2">
        <f>IF(K3&gt;35,K3-35,0)</f>
        <v>1</v>
      </c>
    </row>
    <row r="4" spans="1:12" ht="18" customHeight="1" x14ac:dyDescent="0.25">
      <c r="A4" s="4" t="s">
        <v>9</v>
      </c>
      <c r="B4" s="4" t="s">
        <v>35</v>
      </c>
      <c r="C4" s="5" t="s">
        <v>4</v>
      </c>
      <c r="D4" s="2">
        <v>3.75</v>
      </c>
      <c r="E4" s="2">
        <v>9.25</v>
      </c>
      <c r="F4" s="2">
        <v>7.45</v>
      </c>
      <c r="G4" s="2">
        <v>8.25</v>
      </c>
      <c r="H4" s="2"/>
      <c r="I4" s="2">
        <v>7</v>
      </c>
      <c r="J4" s="2"/>
      <c r="K4" s="2">
        <f t="shared" ref="K4:K17" si="0">SUM(D4:J4)</f>
        <v>35.700000000000003</v>
      </c>
      <c r="L4" s="2">
        <f t="shared" ref="L4:L23" si="1">IF(K4&gt;35,K4-35,0)</f>
        <v>0.70000000000000284</v>
      </c>
    </row>
    <row r="5" spans="1:12" ht="18" customHeight="1" x14ac:dyDescent="0.25">
      <c r="A5" s="4" t="s">
        <v>32</v>
      </c>
      <c r="B5" s="4" t="s">
        <v>36</v>
      </c>
      <c r="C5" s="5" t="s">
        <v>2</v>
      </c>
      <c r="D5" s="2">
        <v>5.5</v>
      </c>
      <c r="E5" s="2">
        <v>5.75</v>
      </c>
      <c r="F5" s="2">
        <v>3.5</v>
      </c>
      <c r="G5" s="2">
        <v>7.5</v>
      </c>
      <c r="H5" s="2">
        <v>6.5</v>
      </c>
      <c r="I5" s="2"/>
      <c r="J5" s="2">
        <v>7</v>
      </c>
      <c r="K5" s="2">
        <f t="shared" si="0"/>
        <v>35.75</v>
      </c>
      <c r="L5" s="2">
        <f t="shared" si="1"/>
        <v>0.75</v>
      </c>
    </row>
    <row r="6" spans="1:12" ht="18" customHeight="1" x14ac:dyDescent="0.25">
      <c r="A6" s="4" t="s">
        <v>29</v>
      </c>
      <c r="B6" s="4" t="s">
        <v>37</v>
      </c>
      <c r="C6" s="5" t="s">
        <v>4</v>
      </c>
      <c r="D6" s="2">
        <v>8.5</v>
      </c>
      <c r="E6" s="2">
        <v>6</v>
      </c>
      <c r="F6" s="2">
        <v>8.25</v>
      </c>
      <c r="G6" s="2">
        <v>6</v>
      </c>
      <c r="H6" s="2">
        <v>7</v>
      </c>
      <c r="I6" s="2"/>
      <c r="J6" s="2"/>
      <c r="K6" s="2">
        <f t="shared" si="0"/>
        <v>35.75</v>
      </c>
      <c r="L6" s="2">
        <f t="shared" si="1"/>
        <v>0.75</v>
      </c>
    </row>
    <row r="7" spans="1:12" ht="18" customHeight="1" x14ac:dyDescent="0.25">
      <c r="A7" s="4" t="s">
        <v>63</v>
      </c>
      <c r="B7" s="4" t="s">
        <v>38</v>
      </c>
      <c r="C7" s="5" t="s">
        <v>5</v>
      </c>
      <c r="D7" s="2"/>
      <c r="E7" s="2">
        <v>7.45</v>
      </c>
      <c r="F7" s="2">
        <v>7.5</v>
      </c>
      <c r="G7" s="2">
        <v>8.25</v>
      </c>
      <c r="H7" s="2">
        <v>8.25</v>
      </c>
      <c r="I7" s="2"/>
      <c r="J7" s="2">
        <v>4</v>
      </c>
      <c r="K7" s="2">
        <f t="shared" si="0"/>
        <v>35.450000000000003</v>
      </c>
      <c r="L7" s="2">
        <f t="shared" si="1"/>
        <v>0.45000000000000284</v>
      </c>
    </row>
    <row r="8" spans="1:12" ht="18" customHeight="1" x14ac:dyDescent="0.25">
      <c r="A8" s="4" t="s">
        <v>53</v>
      </c>
      <c r="B8" s="4" t="s">
        <v>39</v>
      </c>
      <c r="C8" s="5" t="s">
        <v>0</v>
      </c>
      <c r="D8" s="2">
        <v>6.25</v>
      </c>
      <c r="E8" s="2">
        <v>6.75</v>
      </c>
      <c r="F8" s="2"/>
      <c r="G8" s="2">
        <v>7.5</v>
      </c>
      <c r="H8" s="2"/>
      <c r="I8" s="2">
        <v>8</v>
      </c>
      <c r="J8" s="2">
        <v>8</v>
      </c>
      <c r="K8" s="2">
        <f t="shared" si="0"/>
        <v>36.5</v>
      </c>
      <c r="L8" s="2">
        <f t="shared" si="1"/>
        <v>1.5</v>
      </c>
    </row>
    <row r="9" spans="1:12" ht="18" customHeight="1" x14ac:dyDescent="0.25">
      <c r="A9" s="4" t="s">
        <v>12</v>
      </c>
      <c r="B9" s="4" t="s">
        <v>40</v>
      </c>
      <c r="C9" s="5" t="s">
        <v>0</v>
      </c>
      <c r="D9" s="2"/>
      <c r="E9" s="2"/>
      <c r="F9" s="2">
        <v>6.75</v>
      </c>
      <c r="G9" s="2">
        <v>7</v>
      </c>
      <c r="H9" s="2">
        <v>5.75</v>
      </c>
      <c r="I9" s="2">
        <v>6.5</v>
      </c>
      <c r="J9" s="2">
        <v>9.5</v>
      </c>
      <c r="K9" s="2">
        <f t="shared" si="0"/>
        <v>35.5</v>
      </c>
      <c r="L9" s="2">
        <f t="shared" si="1"/>
        <v>0.5</v>
      </c>
    </row>
    <row r="10" spans="1:12" ht="18" customHeight="1" x14ac:dyDescent="0.25">
      <c r="A10" s="4" t="s">
        <v>30</v>
      </c>
      <c r="B10" s="4" t="s">
        <v>41</v>
      </c>
      <c r="C10" s="5" t="s">
        <v>2</v>
      </c>
      <c r="D10" s="2">
        <v>8.25</v>
      </c>
      <c r="E10" s="2">
        <v>7.45</v>
      </c>
      <c r="F10" s="2">
        <v>7.5</v>
      </c>
      <c r="G10" s="2"/>
      <c r="H10" s="2">
        <v>6</v>
      </c>
      <c r="I10" s="2">
        <v>8.25</v>
      </c>
      <c r="J10" s="2"/>
      <c r="K10" s="2">
        <f t="shared" si="0"/>
        <v>37.450000000000003</v>
      </c>
      <c r="L10" s="2">
        <f t="shared" si="1"/>
        <v>2.4500000000000028</v>
      </c>
    </row>
    <row r="11" spans="1:12" ht="18" customHeight="1" x14ac:dyDescent="0.25">
      <c r="A11" s="4" t="s">
        <v>13</v>
      </c>
      <c r="B11" s="4" t="s">
        <v>42</v>
      </c>
      <c r="C11" s="5" t="s">
        <v>2</v>
      </c>
      <c r="D11" s="2">
        <v>7.25</v>
      </c>
      <c r="E11" s="2">
        <v>7.45</v>
      </c>
      <c r="F11" s="2"/>
      <c r="G11" s="2"/>
      <c r="H11" s="2">
        <v>7.45</v>
      </c>
      <c r="I11" s="2">
        <v>7.5</v>
      </c>
      <c r="J11" s="2">
        <v>8.25</v>
      </c>
      <c r="K11" s="2">
        <f t="shared" si="0"/>
        <v>37.9</v>
      </c>
      <c r="L11" s="2">
        <f t="shared" si="1"/>
        <v>2.8999999999999986</v>
      </c>
    </row>
    <row r="12" spans="1:12" ht="18" customHeight="1" x14ac:dyDescent="0.25">
      <c r="A12" s="4" t="s">
        <v>31</v>
      </c>
      <c r="B12" s="4" t="s">
        <v>43</v>
      </c>
      <c r="C12" s="5" t="s">
        <v>2</v>
      </c>
      <c r="D12" s="2">
        <v>6.25</v>
      </c>
      <c r="E12" s="2">
        <v>6.75</v>
      </c>
      <c r="F12" s="2"/>
      <c r="G12" s="2">
        <v>6.25</v>
      </c>
      <c r="H12" s="2">
        <v>6.75</v>
      </c>
      <c r="I12" s="2"/>
      <c r="J12" s="2">
        <v>7.5</v>
      </c>
      <c r="K12" s="2">
        <f t="shared" si="0"/>
        <v>33.5</v>
      </c>
      <c r="L12" s="2">
        <f t="shared" si="1"/>
        <v>0</v>
      </c>
    </row>
    <row r="13" spans="1:12" ht="18" customHeight="1" x14ac:dyDescent="0.25">
      <c r="A13" s="4" t="s">
        <v>14</v>
      </c>
      <c r="B13" s="4" t="s">
        <v>44</v>
      </c>
      <c r="C13" s="5" t="s">
        <v>3</v>
      </c>
      <c r="D13" s="2"/>
      <c r="E13" s="2">
        <v>3</v>
      </c>
      <c r="F13" s="2">
        <v>7.25</v>
      </c>
      <c r="G13" s="2">
        <v>7</v>
      </c>
      <c r="H13" s="2">
        <v>7.25</v>
      </c>
      <c r="I13" s="2">
        <v>4</v>
      </c>
      <c r="J13" s="2">
        <v>7</v>
      </c>
      <c r="K13" s="2">
        <f t="shared" si="0"/>
        <v>35.5</v>
      </c>
      <c r="L13" s="2">
        <f t="shared" si="1"/>
        <v>0.5</v>
      </c>
    </row>
    <row r="14" spans="1:12" ht="18" customHeight="1" x14ac:dyDescent="0.25">
      <c r="A14" s="4" t="s">
        <v>15</v>
      </c>
      <c r="B14" s="4" t="s">
        <v>45</v>
      </c>
      <c r="C14" s="5" t="s">
        <v>5</v>
      </c>
      <c r="D14" s="2"/>
      <c r="E14" s="2">
        <v>7.45</v>
      </c>
      <c r="F14" s="2">
        <v>7.5</v>
      </c>
      <c r="G14" s="2">
        <v>7.25</v>
      </c>
      <c r="H14" s="2">
        <v>7.45</v>
      </c>
      <c r="I14" s="2">
        <v>7.5</v>
      </c>
      <c r="J14" s="2"/>
      <c r="K14" s="2">
        <f t="shared" si="0"/>
        <v>37.15</v>
      </c>
      <c r="L14" s="2">
        <f t="shared" si="1"/>
        <v>2.1499999999999986</v>
      </c>
    </row>
    <row r="15" spans="1:12" ht="18" customHeight="1" x14ac:dyDescent="0.25">
      <c r="A15" s="4" t="s">
        <v>16</v>
      </c>
      <c r="B15" s="4" t="s">
        <v>46</v>
      </c>
      <c r="C15" s="5" t="s">
        <v>3</v>
      </c>
      <c r="D15" s="2">
        <v>6.25</v>
      </c>
      <c r="E15" s="2">
        <v>6.75</v>
      </c>
      <c r="F15" s="2">
        <v>7</v>
      </c>
      <c r="G15" s="2">
        <v>8.25</v>
      </c>
      <c r="H15" s="2">
        <v>6.75</v>
      </c>
      <c r="I15" s="2"/>
      <c r="J15" s="2"/>
      <c r="K15" s="2">
        <f t="shared" si="0"/>
        <v>35</v>
      </c>
      <c r="L15" s="2">
        <f t="shared" si="1"/>
        <v>0</v>
      </c>
    </row>
    <row r="16" spans="1:12" ht="18" customHeight="1" x14ac:dyDescent="0.25">
      <c r="A16" s="4" t="s">
        <v>17</v>
      </c>
      <c r="B16" s="4" t="s">
        <v>47</v>
      </c>
      <c r="C16" s="5" t="s">
        <v>3</v>
      </c>
      <c r="D16" s="2">
        <v>3.75</v>
      </c>
      <c r="E16" s="2">
        <v>9.25</v>
      </c>
      <c r="F16" s="2">
        <v>7.45</v>
      </c>
      <c r="G16" s="2">
        <v>7.5</v>
      </c>
      <c r="H16" s="2"/>
      <c r="I16" s="2"/>
      <c r="J16" s="2">
        <v>6</v>
      </c>
      <c r="K16" s="2">
        <f t="shared" si="0"/>
        <v>33.950000000000003</v>
      </c>
      <c r="L16" s="2">
        <f t="shared" si="1"/>
        <v>0</v>
      </c>
    </row>
    <row r="17" spans="1:12" ht="18" customHeight="1" x14ac:dyDescent="0.25">
      <c r="A17" s="4" t="s">
        <v>19</v>
      </c>
      <c r="B17" s="4" t="s">
        <v>48</v>
      </c>
      <c r="C17" s="5" t="s">
        <v>18</v>
      </c>
      <c r="D17" s="2"/>
      <c r="E17" s="2"/>
      <c r="F17" s="2">
        <v>6.75</v>
      </c>
      <c r="G17" s="2">
        <v>7</v>
      </c>
      <c r="H17" s="2">
        <v>8</v>
      </c>
      <c r="I17" s="2">
        <v>7</v>
      </c>
      <c r="J17" s="2">
        <v>6.75</v>
      </c>
      <c r="K17" s="2">
        <f t="shared" si="0"/>
        <v>35.5</v>
      </c>
      <c r="L17" s="2">
        <f t="shared" si="1"/>
        <v>0.5</v>
      </c>
    </row>
    <row r="18" spans="1:12" x14ac:dyDescent="0.25">
      <c r="A18" s="4" t="s">
        <v>50</v>
      </c>
      <c r="B18" s="4" t="s">
        <v>56</v>
      </c>
      <c r="C18" s="5" t="s">
        <v>2</v>
      </c>
      <c r="D18" s="2"/>
      <c r="E18" s="2">
        <v>3</v>
      </c>
      <c r="F18" s="2">
        <v>7.45</v>
      </c>
      <c r="G18" s="2">
        <v>7.5</v>
      </c>
      <c r="H18" s="2">
        <v>8</v>
      </c>
      <c r="I18" s="2">
        <v>4.5</v>
      </c>
      <c r="J18" s="2">
        <v>5</v>
      </c>
      <c r="K18" s="2">
        <f t="shared" ref="K18:K23" si="2">SUM(D18:J18)</f>
        <v>35.450000000000003</v>
      </c>
      <c r="L18" s="2">
        <f t="shared" si="1"/>
        <v>0.45000000000000284</v>
      </c>
    </row>
    <row r="19" spans="1:12" x14ac:dyDescent="0.25">
      <c r="A19" s="4" t="s">
        <v>51</v>
      </c>
      <c r="B19" s="4" t="s">
        <v>57</v>
      </c>
      <c r="C19" s="5" t="s">
        <v>3</v>
      </c>
      <c r="D19" s="2">
        <v>7</v>
      </c>
      <c r="E19" s="2">
        <v>6.25</v>
      </c>
      <c r="F19" s="2">
        <v>6.75</v>
      </c>
      <c r="G19" s="2">
        <v>7</v>
      </c>
      <c r="H19" s="2">
        <v>9</v>
      </c>
      <c r="I19" s="2"/>
      <c r="J19" s="2"/>
      <c r="K19" s="2">
        <f t="shared" si="2"/>
        <v>36</v>
      </c>
      <c r="L19" s="2">
        <f t="shared" si="1"/>
        <v>1</v>
      </c>
    </row>
    <row r="20" spans="1:12" x14ac:dyDescent="0.25">
      <c r="A20" s="4" t="s">
        <v>52</v>
      </c>
      <c r="B20" s="4" t="s">
        <v>58</v>
      </c>
      <c r="C20" s="5" t="s">
        <v>2</v>
      </c>
      <c r="D20" s="2">
        <v>4</v>
      </c>
      <c r="E20" s="2">
        <v>8.25</v>
      </c>
      <c r="F20" s="2"/>
      <c r="G20" s="2">
        <v>8</v>
      </c>
      <c r="H20" s="2">
        <v>5.25</v>
      </c>
      <c r="I20" s="2">
        <v>4.5</v>
      </c>
      <c r="J20" s="2">
        <v>5</v>
      </c>
      <c r="K20" s="2">
        <f t="shared" si="2"/>
        <v>35</v>
      </c>
      <c r="L20" s="2">
        <f t="shared" si="1"/>
        <v>0</v>
      </c>
    </row>
    <row r="21" spans="1:12" x14ac:dyDescent="0.25">
      <c r="A21" s="4" t="s">
        <v>53</v>
      </c>
      <c r="B21" s="4" t="s">
        <v>59</v>
      </c>
      <c r="C21" s="5" t="s">
        <v>3</v>
      </c>
      <c r="D21" s="2">
        <v>7</v>
      </c>
      <c r="E21" s="2">
        <v>6.25</v>
      </c>
      <c r="F21" s="2">
        <v>8</v>
      </c>
      <c r="G21" s="2">
        <v>8</v>
      </c>
      <c r="H21" s="2">
        <v>6</v>
      </c>
      <c r="I21" s="2"/>
      <c r="J21" s="2"/>
      <c r="K21" s="2">
        <f t="shared" si="2"/>
        <v>35.25</v>
      </c>
      <c r="L21" s="2">
        <f t="shared" si="1"/>
        <v>0.25</v>
      </c>
    </row>
    <row r="22" spans="1:12" x14ac:dyDescent="0.25">
      <c r="A22" s="4" t="s">
        <v>54</v>
      </c>
      <c r="B22" s="4" t="s">
        <v>60</v>
      </c>
      <c r="C22" s="5" t="s">
        <v>4</v>
      </c>
      <c r="D22" s="2"/>
      <c r="E22" s="2">
        <v>8</v>
      </c>
      <c r="F22" s="2"/>
      <c r="G22" s="2">
        <v>6.75</v>
      </c>
      <c r="H22" s="2">
        <v>6.25</v>
      </c>
      <c r="I22" s="2">
        <v>7.5</v>
      </c>
      <c r="J22" s="2">
        <v>7.5</v>
      </c>
      <c r="K22" s="2">
        <f t="shared" si="2"/>
        <v>36</v>
      </c>
      <c r="L22" s="2">
        <f t="shared" si="1"/>
        <v>1</v>
      </c>
    </row>
    <row r="23" spans="1:12" x14ac:dyDescent="0.25">
      <c r="A23" s="4" t="s">
        <v>55</v>
      </c>
      <c r="B23" s="4" t="s">
        <v>61</v>
      </c>
      <c r="C23" s="5" t="s">
        <v>2</v>
      </c>
      <c r="D23" s="2">
        <v>3</v>
      </c>
      <c r="E23" s="2">
        <v>4.75</v>
      </c>
      <c r="F23" s="2">
        <v>6.75</v>
      </c>
      <c r="G23" s="2">
        <v>7</v>
      </c>
      <c r="H23" s="2">
        <v>6</v>
      </c>
      <c r="I23" s="2">
        <v>4.5</v>
      </c>
      <c r="J23" s="2">
        <v>4</v>
      </c>
      <c r="K23" s="2">
        <f t="shared" si="2"/>
        <v>36</v>
      </c>
      <c r="L23" s="2">
        <f t="shared" si="1"/>
        <v>1</v>
      </c>
    </row>
    <row r="24" spans="1:12" x14ac:dyDescent="0.25">
      <c r="H24" s="20" t="s">
        <v>62</v>
      </c>
      <c r="I24" s="20"/>
      <c r="J24" s="21"/>
      <c r="K24" s="6">
        <f>AVERAGE(K3:K23)</f>
        <v>35.728571428571428</v>
      </c>
    </row>
  </sheetData>
  <mergeCells count="2">
    <mergeCell ref="D1:J1"/>
    <mergeCell ref="H24:J2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24"/>
  <sheetViews>
    <sheetView workbookViewId="0">
      <selection activeCell="I24" sqref="I24:J24"/>
    </sheetView>
  </sheetViews>
  <sheetFormatPr baseColWidth="10" defaultRowHeight="15.75" x14ac:dyDescent="0.25"/>
  <cols>
    <col min="1" max="1" width="11.7109375" style="1" bestFit="1" customWidth="1"/>
    <col min="2" max="2" width="10.140625" style="1" bestFit="1" customWidth="1"/>
    <col min="3" max="3" width="17.5703125" style="1" bestFit="1" customWidth="1"/>
    <col min="4" max="4" width="6" style="1" bestFit="1" customWidth="1"/>
    <col min="5" max="5" width="6.42578125" style="1" bestFit="1" customWidth="1"/>
    <col min="6" max="6" width="9.28515625" style="1" bestFit="1" customWidth="1"/>
    <col min="7" max="7" width="5.7109375" style="1" bestFit="1" customWidth="1"/>
    <col min="8" max="8" width="9.28515625" style="1" bestFit="1" customWidth="1"/>
    <col min="9" max="9" width="7.7109375" style="1" bestFit="1" customWidth="1"/>
    <col min="10" max="10" width="27.140625" style="1" bestFit="1" customWidth="1"/>
    <col min="11" max="11" width="7.140625" style="1" bestFit="1" customWidth="1"/>
    <col min="12" max="12" width="12.5703125" style="1" bestFit="1" customWidth="1"/>
    <col min="13" max="16384" width="11.42578125" style="1"/>
  </cols>
  <sheetData>
    <row r="1" spans="1:12" x14ac:dyDescent="0.25">
      <c r="D1" s="17" t="s">
        <v>27</v>
      </c>
      <c r="E1" s="18"/>
      <c r="F1" s="18"/>
      <c r="G1" s="18"/>
      <c r="H1" s="18"/>
      <c r="I1" s="18"/>
      <c r="J1" s="19"/>
    </row>
    <row r="2" spans="1:12" x14ac:dyDescent="0.25">
      <c r="A2" s="3" t="s">
        <v>7</v>
      </c>
      <c r="B2" s="3" t="s">
        <v>33</v>
      </c>
      <c r="C2" s="3" t="s">
        <v>6</v>
      </c>
      <c r="D2" s="3" t="s">
        <v>20</v>
      </c>
      <c r="E2" s="3" t="s">
        <v>21</v>
      </c>
      <c r="F2" s="3" t="s">
        <v>22</v>
      </c>
      <c r="G2" s="3" t="s">
        <v>23</v>
      </c>
      <c r="H2" s="3" t="s">
        <v>24</v>
      </c>
      <c r="I2" s="3" t="s">
        <v>25</v>
      </c>
      <c r="J2" s="3" t="s">
        <v>26</v>
      </c>
      <c r="K2" s="3" t="s">
        <v>28</v>
      </c>
      <c r="L2" s="3" t="s">
        <v>49</v>
      </c>
    </row>
    <row r="3" spans="1:12" ht="18" customHeight="1" x14ac:dyDescent="0.25">
      <c r="A3" s="4" t="s">
        <v>8</v>
      </c>
      <c r="B3" s="4" t="s">
        <v>34</v>
      </c>
      <c r="C3" s="5" t="s">
        <v>1</v>
      </c>
      <c r="D3" s="6">
        <v>6.25</v>
      </c>
      <c r="E3" s="6">
        <v>6.75</v>
      </c>
      <c r="F3" s="6">
        <v>7</v>
      </c>
      <c r="G3" s="6">
        <v>8.25</v>
      </c>
      <c r="H3" s="6">
        <v>6.75</v>
      </c>
      <c r="I3" s="6"/>
      <c r="J3" s="6"/>
      <c r="K3" s="6">
        <f>SUM(D3:J3)</f>
        <v>35</v>
      </c>
      <c r="L3" s="2">
        <f>IF(K3&gt;35,K3-35,0)</f>
        <v>0</v>
      </c>
    </row>
    <row r="4" spans="1:12" ht="18" customHeight="1" x14ac:dyDescent="0.25">
      <c r="A4" s="4" t="s">
        <v>9</v>
      </c>
      <c r="B4" s="4" t="s">
        <v>35</v>
      </c>
      <c r="C4" s="5" t="s">
        <v>4</v>
      </c>
      <c r="D4" s="6">
        <v>3.75</v>
      </c>
      <c r="E4" s="6">
        <v>9.25</v>
      </c>
      <c r="F4" s="6">
        <v>7.45</v>
      </c>
      <c r="G4" s="6">
        <v>7.5</v>
      </c>
      <c r="H4" s="6"/>
      <c r="I4" s="6"/>
      <c r="J4" s="6">
        <v>6</v>
      </c>
      <c r="K4" s="6">
        <f t="shared" ref="K4:K23" si="0">SUM(D4:J4)</f>
        <v>33.950000000000003</v>
      </c>
      <c r="L4" s="2">
        <f t="shared" ref="L4:L23" si="1">IF(K4&gt;35,K4-35,0)</f>
        <v>0</v>
      </c>
    </row>
    <row r="5" spans="1:12" ht="18" customHeight="1" x14ac:dyDescent="0.25">
      <c r="A5" s="4" t="s">
        <v>32</v>
      </c>
      <c r="B5" s="4" t="s">
        <v>36</v>
      </c>
      <c r="C5" s="5" t="s">
        <v>2</v>
      </c>
      <c r="D5" s="6">
        <v>4.25</v>
      </c>
      <c r="E5" s="6">
        <v>6.25</v>
      </c>
      <c r="F5" s="6">
        <v>6.75</v>
      </c>
      <c r="G5" s="6">
        <v>4</v>
      </c>
      <c r="H5" s="6">
        <v>6</v>
      </c>
      <c r="I5" s="6">
        <v>4.5</v>
      </c>
      <c r="J5" s="6">
        <v>5</v>
      </c>
      <c r="K5" s="6">
        <f t="shared" si="0"/>
        <v>36.75</v>
      </c>
      <c r="L5" s="2">
        <f t="shared" si="1"/>
        <v>1.75</v>
      </c>
    </row>
    <row r="6" spans="1:12" ht="18" customHeight="1" x14ac:dyDescent="0.25">
      <c r="A6" s="4" t="s">
        <v>29</v>
      </c>
      <c r="B6" s="4" t="s">
        <v>37</v>
      </c>
      <c r="C6" s="5" t="s">
        <v>4</v>
      </c>
      <c r="D6" s="6">
        <v>4.25</v>
      </c>
      <c r="E6" s="6">
        <v>8.25</v>
      </c>
      <c r="F6" s="6"/>
      <c r="G6" s="6">
        <v>8</v>
      </c>
      <c r="H6" s="6">
        <v>5.25</v>
      </c>
      <c r="I6" s="6">
        <v>4.5</v>
      </c>
      <c r="J6" s="6">
        <v>5</v>
      </c>
      <c r="K6" s="6">
        <f t="shared" si="0"/>
        <v>35.25</v>
      </c>
      <c r="L6" s="2">
        <f t="shared" si="1"/>
        <v>0.25</v>
      </c>
    </row>
    <row r="7" spans="1:12" ht="18" customHeight="1" x14ac:dyDescent="0.25">
      <c r="A7" s="4" t="s">
        <v>63</v>
      </c>
      <c r="B7" s="4" t="s">
        <v>38</v>
      </c>
      <c r="C7" s="5" t="s">
        <v>5</v>
      </c>
      <c r="D7" s="6">
        <v>7.25</v>
      </c>
      <c r="E7" s="6">
        <v>7.25</v>
      </c>
      <c r="F7" s="6">
        <v>7</v>
      </c>
      <c r="G7" s="6">
        <v>7</v>
      </c>
      <c r="H7" s="6">
        <v>7</v>
      </c>
      <c r="I7" s="6"/>
      <c r="J7" s="6"/>
      <c r="K7" s="6">
        <f t="shared" si="0"/>
        <v>35.5</v>
      </c>
      <c r="L7" s="2">
        <f t="shared" si="1"/>
        <v>0.5</v>
      </c>
    </row>
    <row r="8" spans="1:12" ht="18" customHeight="1" x14ac:dyDescent="0.25">
      <c r="A8" s="4" t="s">
        <v>53</v>
      </c>
      <c r="B8" s="4" t="s">
        <v>39</v>
      </c>
      <c r="C8" s="5" t="s">
        <v>0</v>
      </c>
      <c r="D8" s="6"/>
      <c r="E8" s="6">
        <v>8</v>
      </c>
      <c r="F8" s="6"/>
      <c r="G8" s="6">
        <v>6.75</v>
      </c>
      <c r="H8" s="6">
        <v>6.25</v>
      </c>
      <c r="I8" s="6">
        <v>7.5</v>
      </c>
      <c r="J8" s="6">
        <v>7.5</v>
      </c>
      <c r="K8" s="6">
        <f t="shared" si="0"/>
        <v>36</v>
      </c>
      <c r="L8" s="2">
        <f t="shared" si="1"/>
        <v>1</v>
      </c>
    </row>
    <row r="9" spans="1:12" ht="18" customHeight="1" x14ac:dyDescent="0.25">
      <c r="A9" s="4" t="s">
        <v>12</v>
      </c>
      <c r="B9" s="4" t="s">
        <v>40</v>
      </c>
      <c r="C9" s="5" t="s">
        <v>0</v>
      </c>
      <c r="D9" s="6">
        <v>3</v>
      </c>
      <c r="E9" s="6">
        <v>4.75</v>
      </c>
      <c r="F9" s="6">
        <v>6.75</v>
      </c>
      <c r="G9" s="6">
        <v>7.75</v>
      </c>
      <c r="H9" s="6">
        <v>6</v>
      </c>
      <c r="I9" s="6">
        <v>4.5</v>
      </c>
      <c r="J9" s="6">
        <v>3.25</v>
      </c>
      <c r="K9" s="6">
        <f t="shared" si="0"/>
        <v>36</v>
      </c>
      <c r="L9" s="2">
        <f t="shared" si="1"/>
        <v>1</v>
      </c>
    </row>
    <row r="10" spans="1:12" ht="18" customHeight="1" x14ac:dyDescent="0.25">
      <c r="A10" s="4" t="s">
        <v>30</v>
      </c>
      <c r="B10" s="4" t="s">
        <v>41</v>
      </c>
      <c r="C10" s="5" t="s">
        <v>2</v>
      </c>
      <c r="D10" s="6"/>
      <c r="E10" s="6">
        <v>8.75</v>
      </c>
      <c r="F10" s="6">
        <v>7</v>
      </c>
      <c r="G10" s="6">
        <v>8.5</v>
      </c>
      <c r="H10" s="6">
        <v>6</v>
      </c>
      <c r="I10" s="6">
        <v>8.25</v>
      </c>
      <c r="J10" s="6"/>
      <c r="K10" s="6">
        <f t="shared" si="0"/>
        <v>38.5</v>
      </c>
      <c r="L10" s="2">
        <f t="shared" si="1"/>
        <v>3.5</v>
      </c>
    </row>
    <row r="11" spans="1:12" ht="18" customHeight="1" x14ac:dyDescent="0.25">
      <c r="A11" s="4" t="s">
        <v>13</v>
      </c>
      <c r="B11" s="4" t="s">
        <v>42</v>
      </c>
      <c r="C11" s="5" t="s">
        <v>2</v>
      </c>
      <c r="D11" s="6">
        <v>7.25</v>
      </c>
      <c r="E11" s="6">
        <v>7.45</v>
      </c>
      <c r="F11" s="6"/>
      <c r="G11" s="6"/>
      <c r="H11" s="6">
        <v>7.45</v>
      </c>
      <c r="I11" s="6">
        <v>7.5</v>
      </c>
      <c r="J11" s="6">
        <v>8.25</v>
      </c>
      <c r="K11" s="6">
        <f t="shared" si="0"/>
        <v>37.9</v>
      </c>
      <c r="L11" s="2">
        <f t="shared" si="1"/>
        <v>2.8999999999999986</v>
      </c>
    </row>
    <row r="12" spans="1:12" ht="18" customHeight="1" x14ac:dyDescent="0.25">
      <c r="A12" s="4" t="s">
        <v>31</v>
      </c>
      <c r="B12" s="4" t="s">
        <v>43</v>
      </c>
      <c r="C12" s="5" t="s">
        <v>2</v>
      </c>
      <c r="D12" s="6">
        <v>6.25</v>
      </c>
      <c r="E12" s="6">
        <v>6.75</v>
      </c>
      <c r="F12" s="6"/>
      <c r="G12" s="6">
        <v>6.25</v>
      </c>
      <c r="H12" s="6">
        <v>6.75</v>
      </c>
      <c r="I12" s="6"/>
      <c r="J12" s="6">
        <v>7.5</v>
      </c>
      <c r="K12" s="6">
        <f t="shared" si="0"/>
        <v>33.5</v>
      </c>
      <c r="L12" s="2">
        <f t="shared" si="1"/>
        <v>0</v>
      </c>
    </row>
    <row r="13" spans="1:12" ht="18" customHeight="1" x14ac:dyDescent="0.25">
      <c r="A13" s="4" t="s">
        <v>14</v>
      </c>
      <c r="B13" s="4" t="s">
        <v>44</v>
      </c>
      <c r="C13" s="5" t="s">
        <v>3</v>
      </c>
      <c r="D13" s="6"/>
      <c r="E13" s="6">
        <v>3</v>
      </c>
      <c r="F13" s="6">
        <v>8.25</v>
      </c>
      <c r="G13" s="6">
        <v>8.5</v>
      </c>
      <c r="H13" s="6">
        <v>6.25</v>
      </c>
      <c r="I13" s="6">
        <v>6.75</v>
      </c>
      <c r="J13" s="6">
        <v>3</v>
      </c>
      <c r="K13" s="6">
        <f t="shared" si="0"/>
        <v>35.75</v>
      </c>
      <c r="L13" s="2">
        <f t="shared" si="1"/>
        <v>0.75</v>
      </c>
    </row>
    <row r="14" spans="1:12" ht="18" customHeight="1" x14ac:dyDescent="0.25">
      <c r="A14" s="4" t="s">
        <v>15</v>
      </c>
      <c r="B14" s="4" t="s">
        <v>45</v>
      </c>
      <c r="C14" s="5" t="s">
        <v>5</v>
      </c>
      <c r="D14" s="6"/>
      <c r="E14" s="6">
        <v>7</v>
      </c>
      <c r="F14" s="6">
        <v>7.5</v>
      </c>
      <c r="G14" s="6">
        <v>8.25</v>
      </c>
      <c r="H14" s="6">
        <v>7.45</v>
      </c>
      <c r="I14" s="6">
        <v>6.5</v>
      </c>
      <c r="J14" s="6"/>
      <c r="K14" s="6">
        <f t="shared" si="0"/>
        <v>36.700000000000003</v>
      </c>
      <c r="L14" s="2">
        <f t="shared" si="1"/>
        <v>1.7000000000000028</v>
      </c>
    </row>
    <row r="15" spans="1:12" ht="18" customHeight="1" x14ac:dyDescent="0.25">
      <c r="A15" s="4" t="s">
        <v>16</v>
      </c>
      <c r="B15" s="4" t="s">
        <v>46</v>
      </c>
      <c r="C15" s="5" t="s">
        <v>3</v>
      </c>
      <c r="D15" s="6">
        <v>6.25</v>
      </c>
      <c r="E15" s="6">
        <v>6.75</v>
      </c>
      <c r="F15" s="6">
        <v>7</v>
      </c>
      <c r="G15" s="6">
        <v>8.25</v>
      </c>
      <c r="H15" s="6">
        <v>6.75</v>
      </c>
      <c r="I15" s="6"/>
      <c r="J15" s="6"/>
      <c r="K15" s="6">
        <f t="shared" si="0"/>
        <v>35</v>
      </c>
      <c r="L15" s="2">
        <f t="shared" si="1"/>
        <v>0</v>
      </c>
    </row>
    <row r="16" spans="1:12" ht="18" customHeight="1" x14ac:dyDescent="0.25">
      <c r="A16" s="4" t="s">
        <v>17</v>
      </c>
      <c r="B16" s="4" t="s">
        <v>47</v>
      </c>
      <c r="C16" s="5" t="s">
        <v>3</v>
      </c>
      <c r="D16" s="6">
        <v>3.75</v>
      </c>
      <c r="E16" s="6">
        <v>9.25</v>
      </c>
      <c r="F16" s="6">
        <v>7.45</v>
      </c>
      <c r="G16" s="6">
        <v>7.5</v>
      </c>
      <c r="H16" s="6"/>
      <c r="I16" s="6"/>
      <c r="J16" s="6">
        <v>6</v>
      </c>
      <c r="K16" s="6">
        <f t="shared" si="0"/>
        <v>33.950000000000003</v>
      </c>
      <c r="L16" s="2">
        <f t="shared" si="1"/>
        <v>0</v>
      </c>
    </row>
    <row r="17" spans="1:12" ht="18" customHeight="1" x14ac:dyDescent="0.25">
      <c r="A17" s="4" t="s">
        <v>19</v>
      </c>
      <c r="B17" s="4" t="s">
        <v>48</v>
      </c>
      <c r="C17" s="5" t="s">
        <v>18</v>
      </c>
      <c r="D17" s="6">
        <v>4.25</v>
      </c>
      <c r="E17" s="6">
        <v>6.25</v>
      </c>
      <c r="F17" s="6">
        <v>6.75</v>
      </c>
      <c r="G17" s="6">
        <v>7</v>
      </c>
      <c r="H17" s="6">
        <v>6</v>
      </c>
      <c r="I17" s="6">
        <v>3</v>
      </c>
      <c r="J17" s="6">
        <v>3</v>
      </c>
      <c r="K17" s="6">
        <f t="shared" si="0"/>
        <v>36.25</v>
      </c>
      <c r="L17" s="2">
        <f t="shared" si="1"/>
        <v>1.25</v>
      </c>
    </row>
    <row r="18" spans="1:12" x14ac:dyDescent="0.25">
      <c r="A18" s="4" t="s">
        <v>50</v>
      </c>
      <c r="B18" s="4" t="s">
        <v>56</v>
      </c>
      <c r="C18" s="5" t="s">
        <v>2</v>
      </c>
      <c r="D18" s="6"/>
      <c r="E18" s="6"/>
      <c r="F18" s="6">
        <v>7.45</v>
      </c>
      <c r="G18" s="6">
        <v>7.5</v>
      </c>
      <c r="H18" s="6">
        <v>8</v>
      </c>
      <c r="I18" s="6">
        <v>4.5</v>
      </c>
      <c r="J18" s="6">
        <v>5</v>
      </c>
      <c r="K18" s="6">
        <f t="shared" si="0"/>
        <v>32.450000000000003</v>
      </c>
      <c r="L18" s="2">
        <f t="shared" si="1"/>
        <v>0</v>
      </c>
    </row>
    <row r="19" spans="1:12" x14ac:dyDescent="0.25">
      <c r="A19" s="4" t="s">
        <v>51</v>
      </c>
      <c r="B19" s="4" t="s">
        <v>57</v>
      </c>
      <c r="C19" s="5" t="s">
        <v>3</v>
      </c>
      <c r="D19" s="6">
        <v>7</v>
      </c>
      <c r="E19" s="6">
        <v>6.25</v>
      </c>
      <c r="F19" s="6">
        <v>6.75</v>
      </c>
      <c r="G19" s="6">
        <v>7</v>
      </c>
      <c r="H19" s="6">
        <v>8</v>
      </c>
      <c r="I19" s="6"/>
      <c r="J19" s="6"/>
      <c r="K19" s="6">
        <f t="shared" si="0"/>
        <v>35</v>
      </c>
      <c r="L19" s="2">
        <f t="shared" si="1"/>
        <v>0</v>
      </c>
    </row>
    <row r="20" spans="1:12" x14ac:dyDescent="0.25">
      <c r="A20" s="4" t="s">
        <v>52</v>
      </c>
      <c r="B20" s="4" t="s">
        <v>58</v>
      </c>
      <c r="C20" s="5" t="s">
        <v>2</v>
      </c>
      <c r="D20" s="6">
        <v>3</v>
      </c>
      <c r="E20" s="6">
        <v>8.25</v>
      </c>
      <c r="F20" s="6"/>
      <c r="G20" s="6">
        <v>8</v>
      </c>
      <c r="H20" s="6">
        <v>5.25</v>
      </c>
      <c r="I20" s="6">
        <v>4.5</v>
      </c>
      <c r="J20" s="6">
        <v>5</v>
      </c>
      <c r="K20" s="6">
        <f t="shared" si="0"/>
        <v>34</v>
      </c>
      <c r="L20" s="2">
        <f t="shared" si="1"/>
        <v>0</v>
      </c>
    </row>
    <row r="21" spans="1:12" x14ac:dyDescent="0.25">
      <c r="A21" s="4" t="s">
        <v>53</v>
      </c>
      <c r="B21" s="4" t="s">
        <v>59</v>
      </c>
      <c r="C21" s="5" t="s">
        <v>3</v>
      </c>
      <c r="D21" s="6">
        <v>7</v>
      </c>
      <c r="E21" s="6">
        <v>6.25</v>
      </c>
      <c r="F21" s="6">
        <v>7</v>
      </c>
      <c r="G21" s="6">
        <v>8.5</v>
      </c>
      <c r="H21" s="6">
        <v>6</v>
      </c>
      <c r="I21" s="6"/>
      <c r="J21" s="6"/>
      <c r="K21" s="6">
        <f t="shared" si="0"/>
        <v>34.75</v>
      </c>
      <c r="L21" s="2">
        <f t="shared" si="1"/>
        <v>0</v>
      </c>
    </row>
    <row r="22" spans="1:12" x14ac:dyDescent="0.25">
      <c r="A22" s="4" t="s">
        <v>54</v>
      </c>
      <c r="B22" s="4" t="s">
        <v>60</v>
      </c>
      <c r="C22" s="5" t="s">
        <v>4</v>
      </c>
      <c r="D22" s="6"/>
      <c r="E22" s="6">
        <v>8</v>
      </c>
      <c r="F22" s="6"/>
      <c r="G22" s="6">
        <v>6.75</v>
      </c>
      <c r="H22" s="6">
        <v>6.25</v>
      </c>
      <c r="I22" s="6">
        <v>7.5</v>
      </c>
      <c r="J22" s="6">
        <v>7.5</v>
      </c>
      <c r="K22" s="6">
        <f t="shared" si="0"/>
        <v>36</v>
      </c>
      <c r="L22" s="2">
        <f t="shared" si="1"/>
        <v>1</v>
      </c>
    </row>
    <row r="23" spans="1:12" x14ac:dyDescent="0.25">
      <c r="A23" s="4" t="s">
        <v>55</v>
      </c>
      <c r="B23" s="4" t="s">
        <v>61</v>
      </c>
      <c r="C23" s="5" t="s">
        <v>2</v>
      </c>
      <c r="D23" s="6">
        <v>3</v>
      </c>
      <c r="E23" s="6"/>
      <c r="F23" s="6">
        <v>6.75</v>
      </c>
      <c r="G23" s="6">
        <v>6.75</v>
      </c>
      <c r="H23" s="6">
        <v>6.5</v>
      </c>
      <c r="I23" s="6">
        <v>6.5</v>
      </c>
      <c r="J23" s="6">
        <v>6.5</v>
      </c>
      <c r="K23" s="6">
        <f t="shared" si="0"/>
        <v>36</v>
      </c>
      <c r="L23" s="2">
        <f t="shared" si="1"/>
        <v>1</v>
      </c>
    </row>
    <row r="24" spans="1:12" x14ac:dyDescent="0.25">
      <c r="I24" s="22" t="s">
        <v>62</v>
      </c>
      <c r="J24" s="23"/>
      <c r="K24" s="6">
        <f>AVERAGE(K3:K23)</f>
        <v>35.438095238095244</v>
      </c>
    </row>
  </sheetData>
  <mergeCells count="2">
    <mergeCell ref="D1:J1"/>
    <mergeCell ref="I24:J2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24"/>
  <sheetViews>
    <sheetView workbookViewId="0">
      <selection activeCell="D4" sqref="D4"/>
    </sheetView>
  </sheetViews>
  <sheetFormatPr baseColWidth="10" defaultRowHeight="15" x14ac:dyDescent="0.25"/>
  <cols>
    <col min="1" max="1" width="10.85546875" style="8" bestFit="1" customWidth="1"/>
    <col min="2" max="2" width="10" style="8" bestFit="1" customWidth="1"/>
    <col min="3" max="3" width="16.42578125" style="8" bestFit="1" customWidth="1"/>
    <col min="4" max="4" width="11.140625" style="8" customWidth="1"/>
    <col min="5" max="5" width="10.7109375" style="8" customWidth="1"/>
    <col min="6" max="6" width="11.140625" style="8" customWidth="1"/>
    <col min="7" max="7" width="10.140625" style="8" customWidth="1"/>
    <col min="8" max="8" width="10.28515625" style="8" customWidth="1"/>
    <col min="9" max="9" width="9.7109375" style="8" customWidth="1"/>
    <col min="10" max="10" width="14" style="8" customWidth="1"/>
    <col min="11" max="11" width="6.5703125" style="8" bestFit="1" customWidth="1"/>
    <col min="12" max="12" width="12" style="8" bestFit="1" customWidth="1"/>
    <col min="13" max="16384" width="11.42578125" style="8"/>
  </cols>
  <sheetData>
    <row r="1" spans="1:12" x14ac:dyDescent="0.25">
      <c r="D1" s="24" t="s">
        <v>27</v>
      </c>
      <c r="E1" s="25"/>
      <c r="F1" s="25"/>
      <c r="G1" s="25"/>
      <c r="H1" s="25"/>
      <c r="I1" s="25"/>
      <c r="J1" s="26"/>
    </row>
    <row r="2" spans="1:12" x14ac:dyDescent="0.25">
      <c r="A2" s="7" t="s">
        <v>7</v>
      </c>
      <c r="B2" s="7" t="s">
        <v>33</v>
      </c>
      <c r="C2" s="7" t="s">
        <v>6</v>
      </c>
      <c r="D2" s="7" t="s">
        <v>20</v>
      </c>
      <c r="E2" s="7" t="s">
        <v>21</v>
      </c>
      <c r="F2" s="7" t="s">
        <v>22</v>
      </c>
      <c r="G2" s="7" t="s">
        <v>23</v>
      </c>
      <c r="H2" s="7" t="s">
        <v>24</v>
      </c>
      <c r="I2" s="7" t="s">
        <v>25</v>
      </c>
      <c r="J2" s="7" t="s">
        <v>26</v>
      </c>
      <c r="K2" s="7" t="s">
        <v>28</v>
      </c>
      <c r="L2" s="7" t="s">
        <v>49</v>
      </c>
    </row>
    <row r="3" spans="1:12" ht="18" customHeight="1" x14ac:dyDescent="0.25">
      <c r="A3" s="9" t="s">
        <v>8</v>
      </c>
      <c r="B3" s="9" t="s">
        <v>34</v>
      </c>
      <c r="C3" s="10" t="s">
        <v>1</v>
      </c>
      <c r="D3" s="12">
        <v>10</v>
      </c>
      <c r="E3" s="12">
        <v>6.75</v>
      </c>
      <c r="F3" s="12">
        <v>7</v>
      </c>
      <c r="G3" s="12">
        <v>8.25</v>
      </c>
      <c r="H3" s="12">
        <v>6.75</v>
      </c>
      <c r="I3" s="12"/>
      <c r="J3" s="12"/>
      <c r="K3" s="12">
        <f>SUM(D3:J3)</f>
        <v>38.75</v>
      </c>
      <c r="L3" s="11">
        <f>IF(K3&gt;35,K3-35,0)</f>
        <v>3.75</v>
      </c>
    </row>
    <row r="4" spans="1:12" ht="18" customHeight="1" x14ac:dyDescent="0.25">
      <c r="A4" s="9" t="s">
        <v>9</v>
      </c>
      <c r="B4" s="9" t="s">
        <v>35</v>
      </c>
      <c r="C4" s="10" t="s">
        <v>4</v>
      </c>
      <c r="D4" s="12">
        <v>4.75</v>
      </c>
      <c r="E4" s="12">
        <v>9.25</v>
      </c>
      <c r="F4" s="12">
        <v>7.45</v>
      </c>
      <c r="G4" s="12">
        <v>7.5</v>
      </c>
      <c r="H4" s="12">
        <v>6.75</v>
      </c>
      <c r="I4" s="12"/>
      <c r="J4" s="12"/>
      <c r="K4" s="12">
        <f t="shared" ref="K4:K23" si="0">SUM(D4:J4)</f>
        <v>35.700000000000003</v>
      </c>
      <c r="L4" s="11">
        <f t="shared" ref="L4:L23" si="1">IF(K4&gt;35,K4-35,0)</f>
        <v>0.70000000000000284</v>
      </c>
    </row>
    <row r="5" spans="1:12" ht="18" customHeight="1" x14ac:dyDescent="0.25">
      <c r="A5" s="9" t="s">
        <v>32</v>
      </c>
      <c r="B5" s="9" t="s">
        <v>36</v>
      </c>
      <c r="C5" s="10" t="s">
        <v>2</v>
      </c>
      <c r="D5" s="12">
        <v>4.25</v>
      </c>
      <c r="E5" s="12">
        <v>6.25</v>
      </c>
      <c r="F5" s="12">
        <v>6.75</v>
      </c>
      <c r="G5" s="12">
        <v>7</v>
      </c>
      <c r="H5" s="12">
        <v>6</v>
      </c>
      <c r="I5" s="12"/>
      <c r="J5" s="12">
        <v>7</v>
      </c>
      <c r="K5" s="12">
        <f t="shared" si="0"/>
        <v>37.25</v>
      </c>
      <c r="L5" s="11">
        <f t="shared" si="1"/>
        <v>2.25</v>
      </c>
    </row>
    <row r="6" spans="1:12" ht="18" customHeight="1" x14ac:dyDescent="0.25">
      <c r="A6" s="9" t="s">
        <v>29</v>
      </c>
      <c r="B6" s="9" t="s">
        <v>37</v>
      </c>
      <c r="C6" s="10" t="s">
        <v>4</v>
      </c>
      <c r="D6" s="12"/>
      <c r="E6" s="12"/>
      <c r="F6" s="12">
        <v>7.45</v>
      </c>
      <c r="G6" s="12">
        <v>7.5</v>
      </c>
      <c r="H6" s="12">
        <v>8</v>
      </c>
      <c r="I6" s="12"/>
      <c r="J6" s="12"/>
      <c r="K6" s="12">
        <f t="shared" si="0"/>
        <v>22.95</v>
      </c>
      <c r="L6" s="11">
        <f t="shared" si="1"/>
        <v>0</v>
      </c>
    </row>
    <row r="7" spans="1:12" ht="18" customHeight="1" x14ac:dyDescent="0.25">
      <c r="A7" s="9" t="s">
        <v>63</v>
      </c>
      <c r="B7" s="9" t="s">
        <v>38</v>
      </c>
      <c r="C7" s="10" t="s">
        <v>5</v>
      </c>
      <c r="D7" s="12">
        <v>7</v>
      </c>
      <c r="E7" s="12">
        <v>6.25</v>
      </c>
      <c r="F7" s="12">
        <v>6.75</v>
      </c>
      <c r="G7" s="12">
        <v>7</v>
      </c>
      <c r="H7" s="12">
        <v>8</v>
      </c>
      <c r="I7" s="12"/>
      <c r="J7" s="12">
        <v>4</v>
      </c>
      <c r="K7" s="12">
        <f t="shared" si="0"/>
        <v>39</v>
      </c>
      <c r="L7" s="11">
        <f t="shared" si="1"/>
        <v>4</v>
      </c>
    </row>
    <row r="8" spans="1:12" ht="18" customHeight="1" x14ac:dyDescent="0.25">
      <c r="A8" s="9" t="s">
        <v>53</v>
      </c>
      <c r="B8" s="9" t="s">
        <v>39</v>
      </c>
      <c r="C8" s="10" t="s">
        <v>0</v>
      </c>
      <c r="D8" s="12"/>
      <c r="E8" s="12">
        <v>7</v>
      </c>
      <c r="F8" s="12">
        <v>7.5</v>
      </c>
      <c r="G8" s="12">
        <v>4.5</v>
      </c>
      <c r="H8" s="12"/>
      <c r="I8" s="12">
        <v>8</v>
      </c>
      <c r="J8" s="12">
        <v>8</v>
      </c>
      <c r="K8" s="12">
        <f t="shared" si="0"/>
        <v>35</v>
      </c>
      <c r="L8" s="11">
        <f t="shared" si="1"/>
        <v>0</v>
      </c>
    </row>
    <row r="9" spans="1:12" ht="18" customHeight="1" x14ac:dyDescent="0.25">
      <c r="A9" s="9" t="s">
        <v>12</v>
      </c>
      <c r="B9" s="9" t="s">
        <v>40</v>
      </c>
      <c r="C9" s="10" t="s">
        <v>0</v>
      </c>
      <c r="D9" s="12">
        <v>7</v>
      </c>
      <c r="E9" s="12">
        <v>8</v>
      </c>
      <c r="F9" s="12">
        <v>8</v>
      </c>
      <c r="G9" s="12">
        <v>8</v>
      </c>
      <c r="H9" s="12">
        <v>8</v>
      </c>
      <c r="I9" s="12"/>
      <c r="J9" s="12"/>
      <c r="K9" s="12">
        <f t="shared" si="0"/>
        <v>39</v>
      </c>
      <c r="L9" s="11">
        <f t="shared" si="1"/>
        <v>4</v>
      </c>
    </row>
    <row r="10" spans="1:12" ht="18" customHeight="1" x14ac:dyDescent="0.25">
      <c r="A10" s="9" t="s">
        <v>30</v>
      </c>
      <c r="B10" s="9" t="s">
        <v>41</v>
      </c>
      <c r="C10" s="10" t="s">
        <v>2</v>
      </c>
      <c r="D10" s="12">
        <v>7</v>
      </c>
      <c r="E10" s="12">
        <v>8.5</v>
      </c>
      <c r="F10" s="12">
        <v>7.25</v>
      </c>
      <c r="G10" s="12">
        <v>7.25</v>
      </c>
      <c r="H10" s="12"/>
      <c r="I10" s="12">
        <v>6.3</v>
      </c>
      <c r="J10" s="12"/>
      <c r="K10" s="12">
        <f t="shared" si="0"/>
        <v>36.299999999999997</v>
      </c>
      <c r="L10" s="11">
        <f t="shared" si="1"/>
        <v>1.2999999999999972</v>
      </c>
    </row>
    <row r="11" spans="1:12" ht="18" customHeight="1" x14ac:dyDescent="0.25">
      <c r="A11" s="9" t="s">
        <v>13</v>
      </c>
      <c r="B11" s="9" t="s">
        <v>42</v>
      </c>
      <c r="C11" s="10" t="s">
        <v>2</v>
      </c>
      <c r="D11" s="12"/>
      <c r="E11" s="12">
        <v>7.25</v>
      </c>
      <c r="F11" s="12">
        <v>7.45</v>
      </c>
      <c r="G11" s="12">
        <v>7.5</v>
      </c>
      <c r="H11" s="12">
        <v>6.5</v>
      </c>
      <c r="I11" s="12"/>
      <c r="J11" s="12">
        <v>7</v>
      </c>
      <c r="K11" s="12">
        <f t="shared" si="0"/>
        <v>35.700000000000003</v>
      </c>
      <c r="L11" s="11">
        <f t="shared" si="1"/>
        <v>0.70000000000000284</v>
      </c>
    </row>
    <row r="12" spans="1:12" ht="18" customHeight="1" x14ac:dyDescent="0.25">
      <c r="A12" s="9" t="s">
        <v>31</v>
      </c>
      <c r="B12" s="9" t="s">
        <v>43</v>
      </c>
      <c r="C12" s="10" t="s">
        <v>2</v>
      </c>
      <c r="D12" s="12">
        <v>7.25</v>
      </c>
      <c r="E12" s="12">
        <v>6.25</v>
      </c>
      <c r="F12" s="12">
        <v>6.75</v>
      </c>
      <c r="G12" s="12">
        <v>7.25</v>
      </c>
      <c r="H12" s="12">
        <v>8</v>
      </c>
      <c r="I12" s="12"/>
      <c r="J12" s="12"/>
      <c r="K12" s="12">
        <f t="shared" si="0"/>
        <v>35.5</v>
      </c>
      <c r="L12" s="11">
        <f t="shared" si="1"/>
        <v>0.5</v>
      </c>
    </row>
    <row r="13" spans="1:12" ht="18" customHeight="1" x14ac:dyDescent="0.25">
      <c r="A13" s="9" t="s">
        <v>14</v>
      </c>
      <c r="B13" s="9" t="s">
        <v>44</v>
      </c>
      <c r="C13" s="10" t="s">
        <v>3</v>
      </c>
      <c r="D13" s="12">
        <v>8</v>
      </c>
      <c r="E13" s="12">
        <v>8.25</v>
      </c>
      <c r="F13" s="12"/>
      <c r="G13" s="12">
        <v>8</v>
      </c>
      <c r="H13" s="12">
        <v>8.25</v>
      </c>
      <c r="I13" s="12"/>
      <c r="J13" s="12">
        <v>4</v>
      </c>
      <c r="K13" s="12">
        <f t="shared" si="0"/>
        <v>36.5</v>
      </c>
      <c r="L13" s="11">
        <f t="shared" si="1"/>
        <v>1.5</v>
      </c>
    </row>
    <row r="14" spans="1:12" ht="18" customHeight="1" x14ac:dyDescent="0.25">
      <c r="A14" s="9" t="s">
        <v>15</v>
      </c>
      <c r="B14" s="9" t="s">
        <v>45</v>
      </c>
      <c r="C14" s="10" t="s">
        <v>5</v>
      </c>
      <c r="D14" s="12"/>
      <c r="E14" s="12">
        <v>7</v>
      </c>
      <c r="F14" s="12">
        <v>7.5</v>
      </c>
      <c r="G14" s="12">
        <v>4.5</v>
      </c>
      <c r="H14" s="12"/>
      <c r="I14" s="12">
        <v>8</v>
      </c>
      <c r="J14" s="12">
        <v>8</v>
      </c>
      <c r="K14" s="12">
        <f t="shared" si="0"/>
        <v>35</v>
      </c>
      <c r="L14" s="11">
        <f t="shared" si="1"/>
        <v>0</v>
      </c>
    </row>
    <row r="15" spans="1:12" ht="18" customHeight="1" x14ac:dyDescent="0.25">
      <c r="A15" s="9" t="s">
        <v>16</v>
      </c>
      <c r="B15" s="9" t="s">
        <v>46</v>
      </c>
      <c r="C15" s="10" t="s">
        <v>3</v>
      </c>
      <c r="D15" s="12">
        <v>6.25</v>
      </c>
      <c r="E15" s="12">
        <v>6.75</v>
      </c>
      <c r="F15" s="12">
        <v>7</v>
      </c>
      <c r="G15" s="12">
        <v>8</v>
      </c>
      <c r="H15" s="12">
        <v>8</v>
      </c>
      <c r="I15" s="12"/>
      <c r="J15" s="12"/>
      <c r="K15" s="12">
        <f t="shared" si="0"/>
        <v>36</v>
      </c>
      <c r="L15" s="11">
        <f t="shared" si="1"/>
        <v>1</v>
      </c>
    </row>
    <row r="16" spans="1:12" ht="18" customHeight="1" x14ac:dyDescent="0.25">
      <c r="A16" s="9" t="s">
        <v>17</v>
      </c>
      <c r="B16" s="9" t="s">
        <v>47</v>
      </c>
      <c r="C16" s="10" t="s">
        <v>3</v>
      </c>
      <c r="D16" s="12">
        <v>3.75</v>
      </c>
      <c r="E16" s="12">
        <v>9.25</v>
      </c>
      <c r="F16" s="12">
        <v>7.45</v>
      </c>
      <c r="G16" s="12">
        <v>8.25</v>
      </c>
      <c r="H16" s="12"/>
      <c r="I16" s="12">
        <v>7</v>
      </c>
      <c r="J16" s="12"/>
      <c r="K16" s="12">
        <f t="shared" si="0"/>
        <v>35.700000000000003</v>
      </c>
      <c r="L16" s="11">
        <f t="shared" si="1"/>
        <v>0.70000000000000284</v>
      </c>
    </row>
    <row r="17" spans="1:12" ht="18" customHeight="1" x14ac:dyDescent="0.25">
      <c r="A17" s="9" t="s">
        <v>19</v>
      </c>
      <c r="B17" s="9" t="s">
        <v>48</v>
      </c>
      <c r="C17" s="10" t="s">
        <v>18</v>
      </c>
      <c r="D17" s="12">
        <v>5.5</v>
      </c>
      <c r="E17" s="12">
        <v>5.75</v>
      </c>
      <c r="F17" s="12">
        <v>3.5</v>
      </c>
      <c r="G17" s="12">
        <v>7.5</v>
      </c>
      <c r="H17" s="12">
        <v>6.5</v>
      </c>
      <c r="I17" s="12"/>
      <c r="J17" s="12">
        <v>7</v>
      </c>
      <c r="K17" s="12">
        <f t="shared" si="0"/>
        <v>35.75</v>
      </c>
      <c r="L17" s="11">
        <f t="shared" si="1"/>
        <v>0.75</v>
      </c>
    </row>
    <row r="18" spans="1:12" x14ac:dyDescent="0.25">
      <c r="A18" s="9" t="s">
        <v>50</v>
      </c>
      <c r="B18" s="9" t="s">
        <v>56</v>
      </c>
      <c r="C18" s="10" t="s">
        <v>2</v>
      </c>
      <c r="D18" s="12">
        <v>8.5</v>
      </c>
      <c r="E18" s="12">
        <v>6</v>
      </c>
      <c r="F18" s="12">
        <v>8.25</v>
      </c>
      <c r="G18" s="12">
        <v>6</v>
      </c>
      <c r="H18" s="12">
        <v>7</v>
      </c>
      <c r="I18" s="12"/>
      <c r="J18" s="12"/>
      <c r="K18" s="12">
        <f t="shared" si="0"/>
        <v>35.75</v>
      </c>
      <c r="L18" s="11">
        <f t="shared" si="1"/>
        <v>0.75</v>
      </c>
    </row>
    <row r="19" spans="1:12" x14ac:dyDescent="0.25">
      <c r="A19" s="9" t="s">
        <v>51</v>
      </c>
      <c r="B19" s="9" t="s">
        <v>57</v>
      </c>
      <c r="C19" s="10" t="s">
        <v>3</v>
      </c>
      <c r="D19" s="12"/>
      <c r="E19" s="12">
        <v>7.45</v>
      </c>
      <c r="F19" s="12">
        <v>7.5</v>
      </c>
      <c r="G19" s="12">
        <v>8.25</v>
      </c>
      <c r="H19" s="12">
        <v>8.25</v>
      </c>
      <c r="I19" s="12"/>
      <c r="J19" s="12">
        <v>4</v>
      </c>
      <c r="K19" s="12">
        <f t="shared" si="0"/>
        <v>35.450000000000003</v>
      </c>
      <c r="L19" s="11">
        <f t="shared" si="1"/>
        <v>0.45000000000000284</v>
      </c>
    </row>
    <row r="20" spans="1:12" x14ac:dyDescent="0.25">
      <c r="A20" s="9" t="s">
        <v>52</v>
      </c>
      <c r="B20" s="9" t="s">
        <v>58</v>
      </c>
      <c r="C20" s="10" t="s">
        <v>2</v>
      </c>
      <c r="D20" s="12">
        <v>4</v>
      </c>
      <c r="E20" s="12">
        <v>4</v>
      </c>
      <c r="F20" s="12">
        <v>4.5</v>
      </c>
      <c r="G20" s="12">
        <v>5.5</v>
      </c>
      <c r="H20" s="12">
        <v>5.75</v>
      </c>
      <c r="I20" s="12">
        <v>3.5</v>
      </c>
      <c r="J20" s="12">
        <v>9.5</v>
      </c>
      <c r="K20" s="12">
        <f t="shared" si="0"/>
        <v>36.75</v>
      </c>
      <c r="L20" s="11">
        <f t="shared" si="1"/>
        <v>1.75</v>
      </c>
    </row>
    <row r="21" spans="1:12" x14ac:dyDescent="0.25">
      <c r="A21" s="9" t="s">
        <v>53</v>
      </c>
      <c r="B21" s="9" t="s">
        <v>59</v>
      </c>
      <c r="C21" s="10" t="s">
        <v>3</v>
      </c>
      <c r="D21" s="12"/>
      <c r="E21" s="12">
        <v>8.75</v>
      </c>
      <c r="F21" s="12">
        <v>6.75</v>
      </c>
      <c r="G21" s="12">
        <v>8.5</v>
      </c>
      <c r="H21" s="12">
        <v>6</v>
      </c>
      <c r="I21" s="12">
        <v>6.25</v>
      </c>
      <c r="J21" s="12"/>
      <c r="K21" s="12">
        <f t="shared" si="0"/>
        <v>36.25</v>
      </c>
      <c r="L21" s="11">
        <f t="shared" si="1"/>
        <v>1.25</v>
      </c>
    </row>
    <row r="22" spans="1:12" x14ac:dyDescent="0.25">
      <c r="A22" s="9" t="s">
        <v>54</v>
      </c>
      <c r="B22" s="9" t="s">
        <v>60</v>
      </c>
      <c r="C22" s="10" t="s">
        <v>4</v>
      </c>
      <c r="D22" s="12">
        <v>7.25</v>
      </c>
      <c r="E22" s="12">
        <v>7.45</v>
      </c>
      <c r="F22" s="12"/>
      <c r="G22" s="12"/>
      <c r="H22" s="12">
        <v>7.45</v>
      </c>
      <c r="I22" s="12">
        <v>7.5</v>
      </c>
      <c r="J22" s="12">
        <v>8.25</v>
      </c>
      <c r="K22" s="12">
        <f t="shared" si="0"/>
        <v>37.9</v>
      </c>
      <c r="L22" s="11">
        <f t="shared" si="1"/>
        <v>2.8999999999999986</v>
      </c>
    </row>
    <row r="23" spans="1:12" x14ac:dyDescent="0.25">
      <c r="A23" s="9" t="s">
        <v>55</v>
      </c>
      <c r="B23" s="9" t="s">
        <v>61</v>
      </c>
      <c r="C23" s="10" t="s">
        <v>2</v>
      </c>
      <c r="D23" s="12">
        <v>6.25</v>
      </c>
      <c r="E23" s="12">
        <v>6.75</v>
      </c>
      <c r="F23" s="12"/>
      <c r="G23" s="12">
        <v>6.25</v>
      </c>
      <c r="H23" s="12">
        <v>6.75</v>
      </c>
      <c r="I23" s="12"/>
      <c r="J23" s="12">
        <v>7.5</v>
      </c>
      <c r="K23" s="12">
        <f t="shared" si="0"/>
        <v>33.5</v>
      </c>
      <c r="L23" s="11">
        <f t="shared" si="1"/>
        <v>0</v>
      </c>
    </row>
    <row r="24" spans="1:12" x14ac:dyDescent="0.25">
      <c r="H24" s="27" t="s">
        <v>62</v>
      </c>
      <c r="I24" s="27"/>
      <c r="J24" s="28"/>
      <c r="K24" s="12">
        <f>AVERAGE(K3:K23)</f>
        <v>35.699999999999996</v>
      </c>
    </row>
  </sheetData>
  <mergeCells count="2">
    <mergeCell ref="D1:J1"/>
    <mergeCell ref="H24:J2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Consolidation</vt:lpstr>
      <vt:lpstr>Semaine 1</vt:lpstr>
      <vt:lpstr>Semaine 2</vt:lpstr>
      <vt:lpstr>Semaine 3</vt:lpstr>
      <vt:lpstr>Semaine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Clic-formation.net</dc:creator>
  <cp:lastModifiedBy>Clic-Formation</cp:lastModifiedBy>
  <dcterms:created xsi:type="dcterms:W3CDTF">2007-06-05T19:44:23Z</dcterms:created>
  <dcterms:modified xsi:type="dcterms:W3CDTF">2019-03-14T11:40:07Z</dcterms:modified>
</cp:coreProperties>
</file>