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26\"/>
    </mc:Choice>
  </mc:AlternateContent>
  <xr:revisionPtr revIDLastSave="0" documentId="13_ncr:1_{5FB8773E-0E60-4F9D-B43F-4B9232BC382A}" xr6:coauthVersionLast="40" xr6:coauthVersionMax="40" xr10:uidLastSave="{00000000-0000-0000-0000-000000000000}"/>
  <bookViews>
    <workbookView xWindow="7245" yWindow="2970" windowWidth="18510" windowHeight="24390" activeTab="1" xr2:uid="{00000000-000D-0000-FFFF-FFFF00000000}"/>
  </bookViews>
  <sheets>
    <sheet name="Enonce" sheetId="1" r:id="rId1"/>
    <sheet name="Solution" sheetId="5" r:id="rId2"/>
  </sheets>
  <calcPr calcId="181029"/>
</workbook>
</file>

<file path=xl/calcChain.xml><?xml version="1.0" encoding="utf-8"?>
<calcChain xmlns="http://schemas.openxmlformats.org/spreadsheetml/2006/main">
  <c r="C12" i="5" l="1"/>
  <c r="C11" i="5"/>
  <c r="C10" i="5"/>
  <c r="C9" i="5"/>
  <c r="C8" i="5"/>
  <c r="C7" i="5"/>
  <c r="B5" i="5"/>
  <c r="B15" i="1"/>
  <c r="C13" i="5"/>
  <c r="B14" i="5" s="1"/>
  <c r="B15" i="5" l="1"/>
</calcChain>
</file>

<file path=xl/sharedStrings.xml><?xml version="1.0" encoding="utf-8"?>
<sst xmlns="http://schemas.openxmlformats.org/spreadsheetml/2006/main" count="88" uniqueCount="38">
  <si>
    <t>ATTESTATION DE STAGE</t>
  </si>
  <si>
    <t>Période</t>
  </si>
  <si>
    <t>CGI-N1</t>
  </si>
  <si>
    <t>Comptabilité Gestion Informatique</t>
  </si>
  <si>
    <t>Niveau 1</t>
  </si>
  <si>
    <t>Compétences évaluées</t>
  </si>
  <si>
    <t>Notes</t>
  </si>
  <si>
    <t>Comptabilité Gestion</t>
  </si>
  <si>
    <t>Informatique</t>
  </si>
  <si>
    <t>Moyenne</t>
  </si>
  <si>
    <t>Comptabilité générale</t>
  </si>
  <si>
    <t>Fiscalité</t>
  </si>
  <si>
    <t>Word</t>
  </si>
  <si>
    <t>Excel</t>
  </si>
  <si>
    <t>Access</t>
  </si>
  <si>
    <t>Stagiaires</t>
  </si>
  <si>
    <t>Notes / 20</t>
  </si>
  <si>
    <t>informatique</t>
  </si>
  <si>
    <t>CG</t>
  </si>
  <si>
    <t>Gestion</t>
  </si>
  <si>
    <t>Acces</t>
  </si>
  <si>
    <t>Code</t>
  </si>
  <si>
    <t>Nom</t>
  </si>
  <si>
    <t>Prénom</t>
  </si>
  <si>
    <t>01</t>
  </si>
  <si>
    <t>02</t>
  </si>
  <si>
    <t>03</t>
  </si>
  <si>
    <t>04</t>
  </si>
  <si>
    <t>Guillon</t>
  </si>
  <si>
    <t>Jornet</t>
  </si>
  <si>
    <t>Blanc</t>
  </si>
  <si>
    <t>Millet</t>
  </si>
  <si>
    <t>Antoine</t>
  </si>
  <si>
    <t>Killian</t>
  </si>
  <si>
    <t>Pascal</t>
  </si>
  <si>
    <t>Guillaume</t>
  </si>
  <si>
    <t>Stage validé ou non validé</t>
  </si>
  <si>
    <t>Mention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</si>
</sst>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6"/>
      <name val="Times New Roman"/>
      <family val="1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5" fillId="0" borderId="2" xfId="0" applyFont="1" applyBorder="1"/>
    <xf numFmtId="2" fontId="0" fillId="0" borderId="2" xfId="0" applyNumberFormat="1" applyBorder="1" applyAlignment="1">
      <alignment horizontal="right" indent="2"/>
    </xf>
    <xf numFmtId="2" fontId="0" fillId="3" borderId="2" xfId="0" applyNumberFormat="1" applyFill="1" applyBorder="1"/>
    <xf numFmtId="2" fontId="0" fillId="3" borderId="2" xfId="0" applyNumberFormat="1" applyFill="1" applyBorder="1" applyAlignment="1">
      <alignment vertical="center"/>
    </xf>
    <xf numFmtId="2" fontId="0" fillId="3" borderId="5" xfId="0" applyNumberForma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49" fontId="0" fillId="0" borderId="2" xfId="0" applyNumberFormat="1" applyBorder="1" applyAlignment="1">
      <alignment horizontal="center" vertical="center"/>
    </xf>
    <xf numFmtId="17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left" vertical="center"/>
    </xf>
    <xf numFmtId="0" fontId="0" fillId="0" borderId="2" xfId="0" applyBorder="1"/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25</xdr:row>
      <xdr:rowOff>66674</xdr:rowOff>
    </xdr:from>
    <xdr:to>
      <xdr:col>4</xdr:col>
      <xdr:colOff>76201</xdr:colOff>
      <xdr:row>33</xdr:row>
      <xdr:rowOff>19049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8B90660-B8EF-439E-9974-B08FEAA38175}"/>
            </a:ext>
          </a:extLst>
        </xdr:cNvPr>
        <xdr:cNvSpPr txBox="1"/>
      </xdr:nvSpPr>
      <xdr:spPr>
        <a:xfrm>
          <a:off x="361951" y="4772024"/>
          <a:ext cx="3752850" cy="12477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La cellule C2 est au format "déc-12"</a:t>
          </a:r>
        </a:p>
        <a:p>
          <a:r>
            <a:rPr lang="fr-FR" sz="1100"/>
            <a:t>la cellule B5 s'obtient</a:t>
          </a:r>
          <a:r>
            <a:rPr lang="fr-FR" sz="1100" baseline="0"/>
            <a:t> </a:t>
          </a:r>
          <a:r>
            <a:rPr lang="fr-FR" sz="1100"/>
            <a:t>avec les fonctions "RECHERCHE" et "CONCATENER"</a:t>
          </a:r>
        </a:p>
        <a:p>
          <a:r>
            <a:rPr lang="fr-FR" sz="1100"/>
            <a:t>les cellules C7:C12 avec les fonctions SI et "RECHERCHE"</a:t>
          </a:r>
        </a:p>
        <a:p>
          <a:r>
            <a:rPr lang="fr-FR" sz="1100"/>
            <a:t>C13 fonction "MOYENNE"</a:t>
          </a:r>
        </a:p>
        <a:p>
          <a:r>
            <a:rPr lang="fr-FR" sz="1100"/>
            <a:t>B14 et B15 avec la fonction "SI"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Normal="100" workbookViewId="0">
      <selection activeCell="M38" sqref="M38"/>
    </sheetView>
  </sheetViews>
  <sheetFormatPr baseColWidth="10" defaultRowHeight="12.75" x14ac:dyDescent="0.2"/>
  <cols>
    <col min="1" max="1" width="22.5703125" bestFit="1" customWidth="1"/>
    <col min="2" max="2" width="19.7109375" bestFit="1" customWidth="1"/>
    <col min="3" max="3" width="9.28515625" bestFit="1" customWidth="1"/>
    <col min="4" max="9" width="9" bestFit="1" customWidth="1"/>
  </cols>
  <sheetData>
    <row r="1" spans="1:6" ht="12.75" customHeight="1" x14ac:dyDescent="0.2">
      <c r="A1" s="21" t="s">
        <v>0</v>
      </c>
      <c r="B1" s="22"/>
      <c r="C1" s="11" t="s">
        <v>1</v>
      </c>
    </row>
    <row r="2" spans="1:6" ht="12.75" customHeight="1" x14ac:dyDescent="0.2">
      <c r="A2" s="23"/>
      <c r="B2" s="24"/>
      <c r="C2" s="14"/>
    </row>
    <row r="3" spans="1:6" x14ac:dyDescent="0.2">
      <c r="A3" s="2" t="s">
        <v>2</v>
      </c>
      <c r="B3" s="33" t="s">
        <v>3</v>
      </c>
      <c r="C3" s="33"/>
    </row>
    <row r="4" spans="1:6" x14ac:dyDescent="0.2">
      <c r="A4" s="2"/>
      <c r="B4" s="34" t="s">
        <v>4</v>
      </c>
      <c r="C4" s="34"/>
    </row>
    <row r="5" spans="1:6" ht="30" customHeight="1" x14ac:dyDescent="0.2">
      <c r="A5" s="13" t="s">
        <v>24</v>
      </c>
      <c r="B5" s="15"/>
      <c r="C5" s="16"/>
    </row>
    <row r="6" spans="1:6" ht="30" customHeight="1" x14ac:dyDescent="0.2">
      <c r="A6" s="25" t="s">
        <v>5</v>
      </c>
      <c r="B6" s="26"/>
      <c r="C6" s="10" t="s">
        <v>6</v>
      </c>
    </row>
    <row r="7" spans="1:6" ht="12.75" customHeight="1" x14ac:dyDescent="0.2">
      <c r="A7" s="27" t="s">
        <v>7</v>
      </c>
      <c r="B7" s="12" t="s">
        <v>10</v>
      </c>
      <c r="C7" s="6"/>
    </row>
    <row r="8" spans="1:6" x14ac:dyDescent="0.2">
      <c r="A8" s="27"/>
      <c r="B8" s="12" t="s">
        <v>11</v>
      </c>
      <c r="C8" s="6"/>
      <c r="E8" s="1"/>
      <c r="F8" s="1"/>
    </row>
    <row r="9" spans="1:6" x14ac:dyDescent="0.2">
      <c r="A9" s="27"/>
      <c r="B9" s="12" t="s">
        <v>19</v>
      </c>
      <c r="C9" s="6"/>
    </row>
    <row r="10" spans="1:6" x14ac:dyDescent="0.2">
      <c r="A10" s="27" t="s">
        <v>8</v>
      </c>
      <c r="B10" s="12" t="s">
        <v>12</v>
      </c>
      <c r="C10" s="6"/>
    </row>
    <row r="11" spans="1:6" x14ac:dyDescent="0.2">
      <c r="A11" s="27"/>
      <c r="B11" s="12" t="s">
        <v>13</v>
      </c>
      <c r="C11" s="6"/>
    </row>
    <row r="12" spans="1:6" x14ac:dyDescent="0.2">
      <c r="A12" s="27"/>
      <c r="B12" s="12" t="s">
        <v>14</v>
      </c>
      <c r="C12" s="6"/>
    </row>
    <row r="13" spans="1:6" ht="30" customHeight="1" x14ac:dyDescent="0.2">
      <c r="A13" s="28" t="s">
        <v>9</v>
      </c>
      <c r="B13" s="29"/>
      <c r="C13" s="8"/>
    </row>
    <row r="14" spans="1:6" x14ac:dyDescent="0.2">
      <c r="A14" s="9" t="s">
        <v>36</v>
      </c>
      <c r="B14" s="30"/>
      <c r="C14" s="30"/>
    </row>
    <row r="15" spans="1:6" x14ac:dyDescent="0.2">
      <c r="A15" s="9" t="s">
        <v>37</v>
      </c>
      <c r="B15" s="30" t="str">
        <f>IF(C13&gt;15,"Mention Très Bien",IF(C13&gt;12,"Mention Bien",""))</f>
        <v/>
      </c>
      <c r="C15" s="30"/>
    </row>
    <row r="18" spans="1:9" x14ac:dyDescent="0.2">
      <c r="A18" s="31" t="s">
        <v>15</v>
      </c>
      <c r="B18" s="31"/>
      <c r="C18" s="31"/>
      <c r="D18" s="32" t="s">
        <v>16</v>
      </c>
      <c r="E18" s="32"/>
      <c r="F18" s="32"/>
      <c r="G18" s="32"/>
      <c r="H18" s="32"/>
      <c r="I18" s="32"/>
    </row>
    <row r="19" spans="1:9" x14ac:dyDescent="0.2">
      <c r="A19" s="31"/>
      <c r="B19" s="31"/>
      <c r="C19" s="31"/>
      <c r="D19" s="32" t="s">
        <v>7</v>
      </c>
      <c r="E19" s="32"/>
      <c r="F19" s="32"/>
      <c r="G19" s="32" t="s">
        <v>17</v>
      </c>
      <c r="H19" s="32"/>
      <c r="I19" s="32"/>
    </row>
    <row r="20" spans="1:9" x14ac:dyDescent="0.2">
      <c r="A20" s="20" t="s">
        <v>21</v>
      </c>
      <c r="B20" s="20" t="s">
        <v>22</v>
      </c>
      <c r="C20" s="20" t="s">
        <v>23</v>
      </c>
      <c r="D20" s="20" t="s">
        <v>18</v>
      </c>
      <c r="E20" s="20" t="s">
        <v>11</v>
      </c>
      <c r="F20" s="20" t="s">
        <v>19</v>
      </c>
      <c r="G20" s="20" t="s">
        <v>12</v>
      </c>
      <c r="H20" s="20" t="s">
        <v>13</v>
      </c>
      <c r="I20" s="20" t="s">
        <v>20</v>
      </c>
    </row>
    <row r="21" spans="1:9" x14ac:dyDescent="0.2">
      <c r="A21" s="3" t="s">
        <v>24</v>
      </c>
      <c r="B21" s="4" t="s">
        <v>28</v>
      </c>
      <c r="C21" s="4" t="s">
        <v>32</v>
      </c>
      <c r="D21" s="5">
        <v>14</v>
      </c>
      <c r="E21" s="5">
        <v>10</v>
      </c>
      <c r="F21" s="5">
        <v>11</v>
      </c>
      <c r="G21" s="5">
        <v>12</v>
      </c>
      <c r="H21" s="5">
        <v>15</v>
      </c>
      <c r="I21" s="5">
        <v>18</v>
      </c>
    </row>
    <row r="22" spans="1:9" x14ac:dyDescent="0.2">
      <c r="A22" s="3" t="s">
        <v>25</v>
      </c>
      <c r="B22" s="4" t="s">
        <v>29</v>
      </c>
      <c r="C22" s="4" t="s">
        <v>33</v>
      </c>
      <c r="D22" s="5">
        <v>11</v>
      </c>
      <c r="E22" s="5">
        <v>15</v>
      </c>
      <c r="F22" s="5">
        <v>12</v>
      </c>
      <c r="G22" s="5">
        <v>14</v>
      </c>
      <c r="H22" s="5">
        <v>10</v>
      </c>
      <c r="I22" s="5">
        <v>11</v>
      </c>
    </row>
    <row r="23" spans="1:9" x14ac:dyDescent="0.2">
      <c r="A23" s="3" t="s">
        <v>26</v>
      </c>
      <c r="B23" s="4" t="s">
        <v>30</v>
      </c>
      <c r="C23" s="4" t="s">
        <v>34</v>
      </c>
      <c r="D23" s="5">
        <v>12</v>
      </c>
      <c r="E23" s="5">
        <v>14</v>
      </c>
      <c r="F23" s="5">
        <v>16</v>
      </c>
      <c r="G23" s="5">
        <v>17</v>
      </c>
      <c r="H23" s="5">
        <v>18</v>
      </c>
      <c r="I23" s="5">
        <v>15</v>
      </c>
    </row>
    <row r="24" spans="1:9" x14ac:dyDescent="0.2">
      <c r="A24" s="3" t="s">
        <v>27</v>
      </c>
      <c r="B24" s="4" t="s">
        <v>31</v>
      </c>
      <c r="C24" s="4" t="s">
        <v>35</v>
      </c>
      <c r="D24" s="5">
        <v>12</v>
      </c>
      <c r="E24" s="5">
        <v>15</v>
      </c>
      <c r="F24" s="5">
        <v>13</v>
      </c>
      <c r="G24" s="5">
        <v>15</v>
      </c>
      <c r="H24" s="5">
        <v>18</v>
      </c>
      <c r="I24" s="5">
        <v>16</v>
      </c>
    </row>
  </sheetData>
  <mergeCells count="13">
    <mergeCell ref="B14:C14"/>
    <mergeCell ref="A18:C19"/>
    <mergeCell ref="D18:I18"/>
    <mergeCell ref="G19:I19"/>
    <mergeCell ref="D19:F19"/>
    <mergeCell ref="B15:C15"/>
    <mergeCell ref="A1:B2"/>
    <mergeCell ref="A6:B6"/>
    <mergeCell ref="A10:A12"/>
    <mergeCell ref="A7:A9"/>
    <mergeCell ref="A13:B13"/>
    <mergeCell ref="B3:C3"/>
    <mergeCell ref="B4:C4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workbookViewId="0">
      <selection sqref="A1:XFD1048576"/>
    </sheetView>
  </sheetViews>
  <sheetFormatPr baseColWidth="10" defaultRowHeight="12.75" x14ac:dyDescent="0.2"/>
  <cols>
    <col min="1" max="1" width="22.5703125" bestFit="1" customWidth="1"/>
    <col min="2" max="2" width="19.7109375" bestFit="1" customWidth="1"/>
    <col min="3" max="3" width="9.28515625" bestFit="1" customWidth="1"/>
    <col min="4" max="9" width="9" bestFit="1" customWidth="1"/>
  </cols>
  <sheetData>
    <row r="1" spans="1:6" x14ac:dyDescent="0.2">
      <c r="A1" s="21" t="s">
        <v>0</v>
      </c>
      <c r="B1" s="22"/>
      <c r="C1" s="11" t="s">
        <v>1</v>
      </c>
    </row>
    <row r="2" spans="1:6" x14ac:dyDescent="0.2">
      <c r="A2" s="23"/>
      <c r="B2" s="24"/>
      <c r="C2" s="14">
        <v>38687</v>
      </c>
    </row>
    <row r="3" spans="1:6" x14ac:dyDescent="0.2">
      <c r="A3" s="2" t="s">
        <v>2</v>
      </c>
      <c r="B3" s="35" t="s">
        <v>3</v>
      </c>
      <c r="C3" s="36"/>
    </row>
    <row r="4" spans="1:6" x14ac:dyDescent="0.2">
      <c r="A4" s="2"/>
      <c r="B4" s="35" t="s">
        <v>4</v>
      </c>
      <c r="C4" s="36"/>
    </row>
    <row r="5" spans="1:6" ht="25.5" customHeight="1" x14ac:dyDescent="0.2">
      <c r="A5" s="19" t="s">
        <v>24</v>
      </c>
      <c r="B5" s="15" t="str">
        <f>CONCATENATE(VLOOKUP(A5,$A$20:$I$24,2,FALSE)," ",VLOOKUP(A5,A20:I24,3,FALSE))</f>
        <v>Guillon Antoine</v>
      </c>
      <c r="C5" s="16"/>
    </row>
    <row r="6" spans="1:6" ht="34.5" customHeight="1" x14ac:dyDescent="0.2">
      <c r="A6" s="25" t="s">
        <v>5</v>
      </c>
      <c r="B6" s="26"/>
      <c r="C6" s="10" t="s">
        <v>6</v>
      </c>
    </row>
    <row r="7" spans="1:6" x14ac:dyDescent="0.2">
      <c r="A7" s="27" t="s">
        <v>7</v>
      </c>
      <c r="B7" s="12" t="s">
        <v>10</v>
      </c>
      <c r="C7" s="6">
        <f>IF($A$5="","",VLOOKUP($A$5,$A$20:$I$24,4,FALSE))</f>
        <v>14</v>
      </c>
    </row>
    <row r="8" spans="1:6" x14ac:dyDescent="0.2">
      <c r="A8" s="27"/>
      <c r="B8" s="12" t="s">
        <v>11</v>
      </c>
      <c r="C8" s="6">
        <f>IF($A$5="","",VLOOKUP($A$5,$A$20:$I$24,5,FALSE))</f>
        <v>10</v>
      </c>
      <c r="E8" s="1"/>
      <c r="F8" s="1"/>
    </row>
    <row r="9" spans="1:6" x14ac:dyDescent="0.2">
      <c r="A9" s="27"/>
      <c r="B9" s="12" t="s">
        <v>19</v>
      </c>
      <c r="C9" s="6">
        <f>IF($A$5="","",VLOOKUP($A$5,$A$20:$I$24,6,FALSE))</f>
        <v>11</v>
      </c>
    </row>
    <row r="10" spans="1:6" x14ac:dyDescent="0.2">
      <c r="A10" s="27" t="s">
        <v>8</v>
      </c>
      <c r="B10" s="12" t="s">
        <v>12</v>
      </c>
      <c r="C10" s="6">
        <f>IF($A$5="","",VLOOKUP($A$5,$A$20:$I$24,7,FALSE))</f>
        <v>12</v>
      </c>
    </row>
    <row r="11" spans="1:6" x14ac:dyDescent="0.2">
      <c r="A11" s="27"/>
      <c r="B11" s="12" t="s">
        <v>13</v>
      </c>
      <c r="C11" s="6">
        <f>IF($A$5="","",VLOOKUP($A$5,$A$20:$I$24,8,FALSE))</f>
        <v>15</v>
      </c>
    </row>
    <row r="12" spans="1:6" x14ac:dyDescent="0.2">
      <c r="A12" s="27"/>
      <c r="B12" s="12" t="s">
        <v>14</v>
      </c>
      <c r="C12" s="6">
        <f>IF($A$5="","",VLOOKUP($A$5,$A$20:$I$24,9,FALSE))</f>
        <v>18</v>
      </c>
    </row>
    <row r="13" spans="1:6" ht="14.25" customHeight="1" x14ac:dyDescent="0.2">
      <c r="A13" s="28" t="s">
        <v>9</v>
      </c>
      <c r="B13" s="29"/>
      <c r="C13" s="7">
        <f>ROUNDUP(AVERAGE(C7:C12),0)</f>
        <v>14</v>
      </c>
    </row>
    <row r="14" spans="1:6" x14ac:dyDescent="0.2">
      <c r="A14" s="9" t="s">
        <v>36</v>
      </c>
      <c r="B14" s="37" t="str">
        <f>IF(C13&gt;=10,"Stage Validé","Stage Non Validé")</f>
        <v>Stage Validé</v>
      </c>
      <c r="C14" s="37"/>
    </row>
    <row r="15" spans="1:6" x14ac:dyDescent="0.2">
      <c r="A15" s="9" t="s">
        <v>37</v>
      </c>
      <c r="B15" s="37" t="str">
        <f>IF(C13&gt;15,"Mention Très Bien",IF(C13&gt;12,"Mention Bien",""))</f>
        <v>Mention Bien</v>
      </c>
      <c r="C15" s="37"/>
    </row>
    <row r="16" spans="1:6" x14ac:dyDescent="0.2">
      <c r="A16" s="17"/>
      <c r="B16" s="18"/>
      <c r="C16" s="18"/>
    </row>
    <row r="17" spans="1:9" x14ac:dyDescent="0.2">
      <c r="A17" s="17"/>
      <c r="B17" s="18"/>
      <c r="C17" s="18"/>
    </row>
    <row r="18" spans="1:9" x14ac:dyDescent="0.2">
      <c r="A18" s="31" t="s">
        <v>15</v>
      </c>
      <c r="B18" s="31"/>
      <c r="C18" s="31"/>
      <c r="D18" s="32" t="s">
        <v>16</v>
      </c>
      <c r="E18" s="32"/>
      <c r="F18" s="32"/>
      <c r="G18" s="32"/>
      <c r="H18" s="32"/>
      <c r="I18" s="32"/>
    </row>
    <row r="19" spans="1:9" x14ac:dyDescent="0.2">
      <c r="A19" s="31"/>
      <c r="B19" s="31"/>
      <c r="C19" s="31"/>
      <c r="D19" s="32" t="s">
        <v>7</v>
      </c>
      <c r="E19" s="32"/>
      <c r="F19" s="32"/>
      <c r="G19" s="32" t="s">
        <v>17</v>
      </c>
      <c r="H19" s="32"/>
      <c r="I19" s="32"/>
    </row>
    <row r="20" spans="1:9" x14ac:dyDescent="0.2">
      <c r="A20" s="20" t="s">
        <v>21</v>
      </c>
      <c r="B20" s="20" t="s">
        <v>22</v>
      </c>
      <c r="C20" s="20" t="s">
        <v>23</v>
      </c>
      <c r="D20" s="20" t="s">
        <v>18</v>
      </c>
      <c r="E20" s="20" t="s">
        <v>11</v>
      </c>
      <c r="F20" s="20" t="s">
        <v>19</v>
      </c>
      <c r="G20" s="20" t="s">
        <v>12</v>
      </c>
      <c r="H20" s="20" t="s">
        <v>13</v>
      </c>
      <c r="I20" s="20" t="s">
        <v>20</v>
      </c>
    </row>
    <row r="21" spans="1:9" x14ac:dyDescent="0.2">
      <c r="A21" s="3" t="s">
        <v>24</v>
      </c>
      <c r="B21" s="4" t="s">
        <v>28</v>
      </c>
      <c r="C21" s="4" t="s">
        <v>32</v>
      </c>
      <c r="D21" s="5">
        <v>14</v>
      </c>
      <c r="E21" s="5">
        <v>10</v>
      </c>
      <c r="F21" s="5">
        <v>11</v>
      </c>
      <c r="G21" s="5">
        <v>12</v>
      </c>
      <c r="H21" s="5">
        <v>15</v>
      </c>
      <c r="I21" s="5">
        <v>18</v>
      </c>
    </row>
    <row r="22" spans="1:9" x14ac:dyDescent="0.2">
      <c r="A22" s="3" t="s">
        <v>25</v>
      </c>
      <c r="B22" s="4" t="s">
        <v>29</v>
      </c>
      <c r="C22" s="4" t="s">
        <v>33</v>
      </c>
      <c r="D22" s="5">
        <v>11</v>
      </c>
      <c r="E22" s="5">
        <v>15</v>
      </c>
      <c r="F22" s="5">
        <v>12</v>
      </c>
      <c r="G22" s="5">
        <v>14</v>
      </c>
      <c r="H22" s="5">
        <v>10</v>
      </c>
      <c r="I22" s="5">
        <v>11</v>
      </c>
    </row>
    <row r="23" spans="1:9" x14ac:dyDescent="0.2">
      <c r="A23" s="3" t="s">
        <v>26</v>
      </c>
      <c r="B23" s="4" t="s">
        <v>30</v>
      </c>
      <c r="C23" s="4" t="s">
        <v>34</v>
      </c>
      <c r="D23" s="5">
        <v>12</v>
      </c>
      <c r="E23" s="5">
        <v>14</v>
      </c>
      <c r="F23" s="5">
        <v>16</v>
      </c>
      <c r="G23" s="5">
        <v>17</v>
      </c>
      <c r="H23" s="5">
        <v>18</v>
      </c>
      <c r="I23" s="5">
        <v>15</v>
      </c>
    </row>
    <row r="24" spans="1:9" x14ac:dyDescent="0.2">
      <c r="A24" s="3" t="s">
        <v>27</v>
      </c>
      <c r="B24" s="4" t="s">
        <v>31</v>
      </c>
      <c r="C24" s="4" t="s">
        <v>35</v>
      </c>
      <c r="D24" s="5">
        <v>12</v>
      </c>
      <c r="E24" s="5">
        <v>15</v>
      </c>
      <c r="F24" s="5">
        <v>13</v>
      </c>
      <c r="G24" s="5">
        <v>15</v>
      </c>
      <c r="H24" s="5">
        <v>18</v>
      </c>
      <c r="I24" s="5">
        <v>16</v>
      </c>
    </row>
  </sheetData>
  <sheetProtection algorithmName="SHA-512" hashValue="7x+xbh1CpnYFV43lf/dw7ICEQh8pkZTuhPRB3B/0Kzk5/y7LtlJadSO02vjQu/zgSnusmftNn0Eua+/bQykpfA==" saltValue="cpENkJ00gDPPsIW1ZIDAPg==" spinCount="100000" sheet="1" objects="1" scenarios="1"/>
  <mergeCells count="13">
    <mergeCell ref="A18:C19"/>
    <mergeCell ref="D18:I18"/>
    <mergeCell ref="D19:F19"/>
    <mergeCell ref="G19:I19"/>
    <mergeCell ref="B14:C14"/>
    <mergeCell ref="B15:C15"/>
    <mergeCell ref="A1:B2"/>
    <mergeCell ref="A6:B6"/>
    <mergeCell ref="A7:A9"/>
    <mergeCell ref="A10:A12"/>
    <mergeCell ref="A13:B13"/>
    <mergeCell ref="B3:C3"/>
    <mergeCell ref="B4:C4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2011-11-23T07:12:32Z</dcterms:created>
  <dcterms:modified xsi:type="dcterms:W3CDTF">2019-01-29T16:49:05Z</dcterms:modified>
</cp:coreProperties>
</file>