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45" windowWidth="9135" windowHeight="4965"/>
  </bookViews>
  <sheets>
    <sheet name="Solution" sheetId="9" r:id="rId1"/>
  </sheets>
  <calcPr calcId="162913"/>
</workbook>
</file>

<file path=xl/calcChain.xml><?xml version="1.0" encoding="utf-8"?>
<calcChain xmlns="http://schemas.openxmlformats.org/spreadsheetml/2006/main">
  <c r="B13" i="9" l="1"/>
  <c r="B18" i="9" s="1"/>
  <c r="B21" i="9" s="1"/>
  <c r="C13" i="9"/>
  <c r="C18" i="9" s="1"/>
  <c r="C21" i="9" s="1"/>
  <c r="D13" i="9"/>
  <c r="D18" i="9" s="1"/>
  <c r="D21" i="9" s="1"/>
  <c r="E13" i="9"/>
  <c r="E18" i="9"/>
  <c r="B14" i="9"/>
  <c r="C14" i="9"/>
  <c r="D14" i="9"/>
  <c r="E14" i="9"/>
  <c r="B15" i="9"/>
  <c r="C15" i="9"/>
  <c r="D15" i="9"/>
  <c r="E15" i="9"/>
  <c r="E21" i="9" s="1"/>
  <c r="B16" i="9"/>
  <c r="C16" i="9"/>
  <c r="D16" i="9"/>
  <c r="E16" i="9"/>
  <c r="B17" i="9"/>
  <c r="C17" i="9"/>
  <c r="D17" i="9"/>
  <c r="E17" i="9"/>
  <c r="B19" i="9"/>
  <c r="C19" i="9"/>
  <c r="D19" i="9"/>
  <c r="E19" i="9"/>
  <c r="B20" i="9"/>
  <c r="C20" i="9"/>
  <c r="D20" i="9"/>
  <c r="E20" i="9"/>
</calcChain>
</file>

<file path=xl/sharedStrings.xml><?xml version="1.0" encoding="utf-8"?>
<sst xmlns="http://schemas.openxmlformats.org/spreadsheetml/2006/main" count="26" uniqueCount="18">
  <si>
    <t>Taux horaire</t>
  </si>
  <si>
    <t>Heures supplémentaires à 25%</t>
  </si>
  <si>
    <t>Heures supplémentaires à 50%</t>
  </si>
  <si>
    <t>Heures supplémentaires à 100%</t>
  </si>
  <si>
    <t>Nombre d'heures de nuit</t>
  </si>
  <si>
    <t>Ancienneté</t>
  </si>
  <si>
    <t>Nombre de voyages à l'étranger</t>
  </si>
  <si>
    <t>Kilomètres effectués</t>
  </si>
  <si>
    <t>Salaire mensuel</t>
  </si>
  <si>
    <t>Heures de nuit</t>
  </si>
  <si>
    <t xml:space="preserve">Prime de déplacement </t>
  </si>
  <si>
    <t>Prime de kilométrage</t>
  </si>
  <si>
    <t>Bulletins shématiques</t>
  </si>
  <si>
    <t>Total brut</t>
  </si>
  <si>
    <t>Guillon</t>
  </si>
  <si>
    <t>Jornet</t>
  </si>
  <si>
    <t>Blanc</t>
  </si>
  <si>
    <t>Millet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</si>
</sst>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&quot; €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3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right"/>
    </xf>
    <xf numFmtId="164" fontId="0" fillId="2" borderId="4" xfId="0" applyNumberFormat="1" applyFill="1" applyBorder="1" applyAlignment="1"/>
    <xf numFmtId="164" fontId="0" fillId="2" borderId="3" xfId="0" applyNumberFormat="1" applyFill="1" applyBorder="1" applyAlignment="1"/>
    <xf numFmtId="164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164" fontId="3" fillId="2" borderId="3" xfId="0" applyNumberFormat="1" applyFont="1" applyFill="1" applyBorder="1" applyAlignment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37" sqref="G37"/>
    </sheetView>
  </sheetViews>
  <sheetFormatPr baseColWidth="10" defaultRowHeight="12.75" x14ac:dyDescent="0.2"/>
  <cols>
    <col min="1" max="1" width="28.28515625" bestFit="1" customWidth="1"/>
    <col min="2" max="5" width="12.7109375" customWidth="1"/>
    <col min="6" max="6" width="11.7109375" customWidth="1"/>
    <col min="7" max="7" width="9" customWidth="1"/>
  </cols>
  <sheetData>
    <row r="1" spans="1:5" x14ac:dyDescent="0.2">
      <c r="B1" s="7" t="s">
        <v>14</v>
      </c>
      <c r="C1" s="7" t="s">
        <v>15</v>
      </c>
      <c r="D1" s="7" t="s">
        <v>16</v>
      </c>
      <c r="E1" s="7" t="s">
        <v>17</v>
      </c>
    </row>
    <row r="2" spans="1:5" x14ac:dyDescent="0.2">
      <c r="A2" s="13" t="s">
        <v>0</v>
      </c>
      <c r="B2" s="1">
        <v>8</v>
      </c>
      <c r="C2" s="1">
        <v>8.25</v>
      </c>
      <c r="D2" s="1">
        <v>10.6</v>
      </c>
      <c r="E2" s="1">
        <v>7.5</v>
      </c>
    </row>
    <row r="3" spans="1:5" x14ac:dyDescent="0.2">
      <c r="A3" s="11" t="s">
        <v>1</v>
      </c>
      <c r="B3" s="1">
        <v>5</v>
      </c>
      <c r="C3" s="1">
        <v>6</v>
      </c>
      <c r="D3" s="1">
        <v>0</v>
      </c>
      <c r="E3" s="1">
        <v>8</v>
      </c>
    </row>
    <row r="4" spans="1:5" x14ac:dyDescent="0.2">
      <c r="A4" s="11" t="s">
        <v>2</v>
      </c>
      <c r="B4" s="1">
        <v>2</v>
      </c>
      <c r="C4" s="1">
        <v>1</v>
      </c>
      <c r="D4" s="1">
        <v>0</v>
      </c>
      <c r="E4" s="1">
        <v>6</v>
      </c>
    </row>
    <row r="5" spans="1:5" x14ac:dyDescent="0.2">
      <c r="A5" s="11" t="s">
        <v>3</v>
      </c>
      <c r="B5" s="1">
        <v>3</v>
      </c>
      <c r="C5" s="1">
        <v>0</v>
      </c>
      <c r="D5" s="1">
        <v>0</v>
      </c>
      <c r="E5" s="1">
        <v>0</v>
      </c>
    </row>
    <row r="6" spans="1:5" x14ac:dyDescent="0.2">
      <c r="A6" s="11" t="s">
        <v>4</v>
      </c>
      <c r="B6" s="1">
        <v>10</v>
      </c>
      <c r="C6" s="1">
        <v>18</v>
      </c>
      <c r="D6" s="1">
        <v>4</v>
      </c>
      <c r="E6" s="1">
        <v>7</v>
      </c>
    </row>
    <row r="7" spans="1:5" x14ac:dyDescent="0.2">
      <c r="A7" s="11" t="s">
        <v>5</v>
      </c>
      <c r="B7" s="2">
        <v>0.01</v>
      </c>
      <c r="C7" s="2">
        <v>0.02</v>
      </c>
      <c r="D7" s="2">
        <v>0.03</v>
      </c>
      <c r="E7" s="9">
        <v>0</v>
      </c>
    </row>
    <row r="8" spans="1:5" x14ac:dyDescent="0.2">
      <c r="A8" s="11" t="s">
        <v>6</v>
      </c>
      <c r="B8" s="1">
        <v>1</v>
      </c>
      <c r="C8" s="1">
        <v>0</v>
      </c>
      <c r="D8" s="1">
        <v>4</v>
      </c>
      <c r="E8" s="1">
        <v>2</v>
      </c>
    </row>
    <row r="9" spans="1:5" x14ac:dyDescent="0.2">
      <c r="A9" s="11" t="s">
        <v>7</v>
      </c>
      <c r="B9" s="8">
        <v>3750</v>
      </c>
      <c r="C9" s="8">
        <v>4620</v>
      </c>
      <c r="D9" s="8">
        <v>8650</v>
      </c>
      <c r="E9" s="8">
        <v>4995</v>
      </c>
    </row>
    <row r="10" spans="1:5" x14ac:dyDescent="0.2">
      <c r="A10" s="12"/>
    </row>
    <row r="11" spans="1:5" x14ac:dyDescent="0.2">
      <c r="A11" s="12" t="s">
        <v>12</v>
      </c>
    </row>
    <row r="12" spans="1:5" x14ac:dyDescent="0.2">
      <c r="A12" s="12"/>
      <c r="B12" s="7" t="s">
        <v>14</v>
      </c>
      <c r="C12" s="7" t="s">
        <v>15</v>
      </c>
      <c r="D12" s="7" t="s">
        <v>16</v>
      </c>
      <c r="E12" s="7" t="s">
        <v>17</v>
      </c>
    </row>
    <row r="13" spans="1:5" x14ac:dyDescent="0.2">
      <c r="A13" s="13" t="s">
        <v>8</v>
      </c>
      <c r="B13" s="4">
        <f>169*B2</f>
        <v>1352</v>
      </c>
      <c r="C13" s="4">
        <f>169*C2</f>
        <v>1394.25</v>
      </c>
      <c r="D13" s="4">
        <f>169*D2</f>
        <v>1791.3999999999999</v>
      </c>
      <c r="E13" s="4">
        <f>169*E2</f>
        <v>1267.5</v>
      </c>
    </row>
    <row r="14" spans="1:5" x14ac:dyDescent="0.2">
      <c r="A14" s="11" t="s">
        <v>1</v>
      </c>
      <c r="B14" s="5">
        <f>(B2*1.25)*B3</f>
        <v>50</v>
      </c>
      <c r="C14" s="5">
        <f>(C2*1.25)*C3</f>
        <v>61.875</v>
      </c>
      <c r="D14" s="5">
        <f>(D2*1.25)*D3</f>
        <v>0</v>
      </c>
      <c r="E14" s="5">
        <f>(E2*1.25)*E3</f>
        <v>75</v>
      </c>
    </row>
    <row r="15" spans="1:5" x14ac:dyDescent="0.2">
      <c r="A15" s="11" t="s">
        <v>2</v>
      </c>
      <c r="B15" s="5">
        <f>(B2*1.5)*B4</f>
        <v>24</v>
      </c>
      <c r="C15" s="5">
        <f>(C2*1.5)*C4</f>
        <v>12.375</v>
      </c>
      <c r="D15" s="5">
        <f>(D2*1.5)*D4</f>
        <v>0</v>
      </c>
      <c r="E15" s="5">
        <f>(E2*1.5)*E4</f>
        <v>67.5</v>
      </c>
    </row>
    <row r="16" spans="1:5" x14ac:dyDescent="0.2">
      <c r="A16" s="11" t="s">
        <v>3</v>
      </c>
      <c r="B16" s="5">
        <f>(B2*2)*B5</f>
        <v>48</v>
      </c>
      <c r="C16" s="5">
        <f>(C2*2)*C5</f>
        <v>0</v>
      </c>
      <c r="D16" s="5">
        <f>(D2*2)*D5</f>
        <v>0</v>
      </c>
      <c r="E16" s="5">
        <f>(E2*2)*E5</f>
        <v>0</v>
      </c>
    </row>
    <row r="17" spans="1:5" x14ac:dyDescent="0.2">
      <c r="A17" s="11" t="s">
        <v>9</v>
      </c>
      <c r="B17" s="5">
        <f>B6*0.9</f>
        <v>9</v>
      </c>
      <c r="C17" s="5">
        <f>C6*0.9</f>
        <v>16.2</v>
      </c>
      <c r="D17" s="5">
        <f>D6*0.9</f>
        <v>3.6</v>
      </c>
      <c r="E17" s="5">
        <f>E6*0.9</f>
        <v>6.3</v>
      </c>
    </row>
    <row r="18" spans="1:5" x14ac:dyDescent="0.2">
      <c r="A18" s="11" t="s">
        <v>5</v>
      </c>
      <c r="B18" s="5">
        <f>B13*B7</f>
        <v>13.52</v>
      </c>
      <c r="C18" s="5">
        <f>C13*C7</f>
        <v>27.885000000000002</v>
      </c>
      <c r="D18" s="5">
        <f>D13*D7</f>
        <v>53.741999999999997</v>
      </c>
      <c r="E18" s="5">
        <f>E13*E7</f>
        <v>0</v>
      </c>
    </row>
    <row r="19" spans="1:5" x14ac:dyDescent="0.2">
      <c r="A19" s="11" t="s">
        <v>10</v>
      </c>
      <c r="B19" s="5">
        <f>B8*90</f>
        <v>90</v>
      </c>
      <c r="C19" s="5">
        <f>C8*90</f>
        <v>0</v>
      </c>
      <c r="D19" s="5">
        <f>D8*90</f>
        <v>360</v>
      </c>
      <c r="E19" s="5">
        <f>E8*90</f>
        <v>180</v>
      </c>
    </row>
    <row r="20" spans="1:5" x14ac:dyDescent="0.2">
      <c r="A20" s="11" t="s">
        <v>11</v>
      </c>
      <c r="B20" s="10">
        <f>IF(B9&gt;5000,75,IF(B9&gt;4000,40,IF(B9&gt;3000,30,0)))</f>
        <v>30</v>
      </c>
      <c r="C20" s="10">
        <f>IF(C9&gt;5000,75,IF(C9&gt;4000,40,IF(C9&gt;3000,30,0)))</f>
        <v>40</v>
      </c>
      <c r="D20" s="10">
        <f>IF(D9&gt;5000,75,IF(D9&gt;4000,40,IF(D9&gt;3000,30,0)))</f>
        <v>75</v>
      </c>
      <c r="E20" s="10">
        <f>IF(E9&gt;5000,75,IF(E9&gt;4000,40,IF(E9&gt;3000,30,0)))</f>
        <v>40</v>
      </c>
    </row>
    <row r="21" spans="1:5" x14ac:dyDescent="0.2">
      <c r="A21" s="3" t="s">
        <v>13</v>
      </c>
      <c r="B21" s="6">
        <f>SUM(B13:B20)</f>
        <v>1616.52</v>
      </c>
      <c r="C21" s="6">
        <f>SUM(C13:C20)</f>
        <v>1552.585</v>
      </c>
      <c r="D21" s="6">
        <f>SUM(D13:D20)</f>
        <v>2283.7419999999997</v>
      </c>
      <c r="E21" s="6">
        <f>SUM(E13:E20)</f>
        <v>1636.3</v>
      </c>
    </row>
  </sheetData>
  <pageMargins left="0.48" right="0.53" top="0.984251969" bottom="0.984251969" header="0.4921259845" footer="0.4921259845"/>
  <pageSetup paperSize="9" orientation="portrait" horizontalDpi="4294967292" verticalDpi="300" r:id="rId1"/>
  <headerFooter alignWithMargins="0">
    <oddHeader>&amp;CTRANSEX Transports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cp:lastPrinted>1999-06-22T11:59:37Z</cp:lastPrinted>
  <dcterms:created xsi:type="dcterms:W3CDTF">2000-03-28T13:09:10Z</dcterms:created>
  <dcterms:modified xsi:type="dcterms:W3CDTF">2018-02-13T10:19:07Z</dcterms:modified>
</cp:coreProperties>
</file>