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2016-01-gens-enveloppe\"/>
    </mc:Choice>
  </mc:AlternateContent>
  <xr:revisionPtr revIDLastSave="0" documentId="8_{F36FB792-3E64-4162-A90A-AC55F9533D2E}" xr6:coauthVersionLast="47" xr6:coauthVersionMax="47" xr10:uidLastSave="{00000000-0000-0000-0000-000000000000}"/>
  <bookViews>
    <workbookView xWindow="8880" yWindow="2670" windowWidth="35880" windowHeight="26430" activeTab="1" xr2:uid="{82370188-2E93-4349-93CD-C4E9EA2E9EE4}"/>
  </bookViews>
  <sheets>
    <sheet name="Négociation 1" sheetId="1" r:id="rId1"/>
    <sheet name="Négociation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 s="1"/>
  <c r="H11" i="2"/>
  <c r="G11" i="2"/>
  <c r="F11" i="2"/>
  <c r="H10" i="2"/>
  <c r="G10" i="2"/>
  <c r="F10" i="2"/>
  <c r="F12" i="2" s="1"/>
  <c r="F13" i="2" s="1"/>
  <c r="H9" i="2"/>
  <c r="H12" i="2" s="1"/>
  <c r="H13" i="2" s="1"/>
  <c r="H14" i="2" s="1"/>
  <c r="G9" i="2"/>
  <c r="F9" i="2"/>
  <c r="H3" i="2"/>
  <c r="G12" i="1"/>
  <c r="G13" i="1" s="1"/>
  <c r="H10" i="1"/>
  <c r="H11" i="1"/>
  <c r="H9" i="1"/>
  <c r="H12" i="1" s="1"/>
  <c r="H13" i="1" s="1"/>
  <c r="H14" i="1" s="1"/>
  <c r="G10" i="1"/>
  <c r="G11" i="1"/>
  <c r="G9" i="1"/>
  <c r="F10" i="1"/>
  <c r="F11" i="1"/>
  <c r="F9" i="1"/>
  <c r="F12" i="1" s="1"/>
  <c r="F13" i="1" s="1"/>
  <c r="H3" i="1"/>
  <c r="F14" i="2" l="1"/>
  <c r="G14" i="2"/>
  <c r="F14" i="1"/>
  <c r="G14" i="1"/>
</calcChain>
</file>

<file path=xl/sharedStrings.xml><?xml version="1.0" encoding="utf-8"?>
<sst xmlns="http://schemas.openxmlformats.org/spreadsheetml/2006/main" count="42" uniqueCount="18">
  <si>
    <t>Comparatif fournisseur</t>
  </si>
  <si>
    <t>Objet : Fournitures de bureau - Boîte archive</t>
  </si>
  <si>
    <t>Le</t>
  </si>
  <si>
    <t>Désignation produit</t>
  </si>
  <si>
    <t>Quantité</t>
  </si>
  <si>
    <t>Prix Unitaire de base</t>
  </si>
  <si>
    <t>Total de la commande</t>
  </si>
  <si>
    <t>Office Desk</t>
  </si>
  <si>
    <t>Buro++</t>
  </si>
  <si>
    <t>Hyper Buro</t>
  </si>
  <si>
    <t>Taux remise</t>
  </si>
  <si>
    <t>Boîtes archivage 80mm rouges</t>
  </si>
  <si>
    <t>Boîtes archivage 200mm rouges</t>
  </si>
  <si>
    <t>Contenur boîtes archivage</t>
  </si>
  <si>
    <t>Total HT avant remise --&gt;</t>
  </si>
  <si>
    <t>Total HT après remise --&gt;</t>
  </si>
  <si>
    <t>Fourniseeur Local --&gt;</t>
  </si>
  <si>
    <t xml:space="preserve">Négiciation: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</si>
</sst>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CFEA-FB4A-40B3-A04F-D60511455CE8}">
  <dimension ref="A1:H14"/>
  <sheetViews>
    <sheetView zoomScaleNormal="100" workbookViewId="0">
      <selection activeCell="J28" sqref="J28"/>
    </sheetView>
  </sheetViews>
  <sheetFormatPr baseColWidth="10" defaultRowHeight="15" x14ac:dyDescent="0.25"/>
  <cols>
    <col min="1" max="1" width="28.7109375" customWidth="1"/>
    <col min="3" max="8" width="14.28515625" customWidth="1"/>
  </cols>
  <sheetData>
    <row r="1" spans="1:8" ht="18" customHeight="1" x14ac:dyDescent="0.25">
      <c r="A1" s="26" t="s">
        <v>0</v>
      </c>
      <c r="B1" s="26"/>
      <c r="C1" s="26"/>
      <c r="D1" s="26"/>
      <c r="E1" s="26"/>
      <c r="F1" s="26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B3" s="14" t="s">
        <v>1</v>
      </c>
      <c r="C3" s="14"/>
      <c r="D3" s="14"/>
      <c r="E3" s="14"/>
      <c r="F3" s="14"/>
      <c r="G3" s="3" t="s">
        <v>2</v>
      </c>
      <c r="H3" s="4">
        <f ca="1">TODAY()</f>
        <v>45953</v>
      </c>
    </row>
    <row r="4" spans="1:8" x14ac:dyDescent="0.25">
      <c r="B4" s="23" t="s">
        <v>17</v>
      </c>
      <c r="C4" s="23">
        <v>1</v>
      </c>
      <c r="D4" s="6"/>
      <c r="E4" s="6"/>
      <c r="F4" s="6"/>
      <c r="G4" s="3"/>
      <c r="H4" s="4"/>
    </row>
    <row r="5" spans="1:8" ht="7.5" customHeight="1" x14ac:dyDescent="0.25">
      <c r="D5" s="5"/>
      <c r="E5" s="5"/>
      <c r="F5" s="5"/>
      <c r="G5" s="3"/>
      <c r="H5" s="4"/>
    </row>
    <row r="6" spans="1:8" ht="20.25" customHeight="1" x14ac:dyDescent="0.25">
      <c r="A6" s="17" t="s">
        <v>3</v>
      </c>
      <c r="B6" s="15" t="s">
        <v>4</v>
      </c>
      <c r="C6" s="19" t="s">
        <v>5</v>
      </c>
      <c r="D6" s="20"/>
      <c r="E6" s="21"/>
      <c r="F6" s="19" t="s">
        <v>6</v>
      </c>
      <c r="G6" s="20"/>
      <c r="H6" s="21"/>
    </row>
    <row r="7" spans="1:8" ht="59.25" customHeight="1" x14ac:dyDescent="0.25">
      <c r="A7" s="18"/>
      <c r="B7" s="16"/>
      <c r="C7" s="8" t="s">
        <v>7</v>
      </c>
      <c r="D7" s="8" t="s">
        <v>8</v>
      </c>
      <c r="E7" s="8" t="s">
        <v>9</v>
      </c>
      <c r="F7" s="8" t="s">
        <v>7</v>
      </c>
      <c r="G7" s="8" t="s">
        <v>8</v>
      </c>
      <c r="H7" s="8" t="s">
        <v>9</v>
      </c>
    </row>
    <row r="8" spans="1:8" ht="34.5" customHeight="1" x14ac:dyDescent="0.25">
      <c r="A8" s="11" t="s">
        <v>10</v>
      </c>
      <c r="B8" s="12"/>
      <c r="C8" s="12"/>
      <c r="D8" s="12"/>
      <c r="E8" s="13"/>
      <c r="F8" s="9">
        <v>0.05</v>
      </c>
      <c r="G8" s="9">
        <v>0.03</v>
      </c>
      <c r="H8" s="9">
        <v>0</v>
      </c>
    </row>
    <row r="9" spans="1:8" ht="34.5" customHeight="1" x14ac:dyDescent="0.25">
      <c r="A9" s="22" t="s">
        <v>11</v>
      </c>
      <c r="B9" s="7">
        <v>120</v>
      </c>
      <c r="C9" s="10">
        <v>8.5</v>
      </c>
      <c r="D9" s="10">
        <v>6.72</v>
      </c>
      <c r="E9" s="10">
        <v>7.38</v>
      </c>
      <c r="F9" s="25">
        <f>B9*C9</f>
        <v>1020</v>
      </c>
      <c r="G9" s="25">
        <f>B9*D9</f>
        <v>806.4</v>
      </c>
      <c r="H9" s="25">
        <f>B9*E9</f>
        <v>885.6</v>
      </c>
    </row>
    <row r="10" spans="1:8" ht="34.5" customHeight="1" x14ac:dyDescent="0.25">
      <c r="A10" s="22" t="s">
        <v>12</v>
      </c>
      <c r="B10" s="7">
        <v>130</v>
      </c>
      <c r="C10" s="10">
        <v>6.9</v>
      </c>
      <c r="D10" s="10">
        <v>6.6</v>
      </c>
      <c r="E10" s="10">
        <v>8.1</v>
      </c>
      <c r="F10" s="25">
        <f t="shared" ref="F10:F11" si="0">B10*C10</f>
        <v>897</v>
      </c>
      <c r="G10" s="25">
        <f t="shared" ref="G10:G11" si="1">B10*D10</f>
        <v>858</v>
      </c>
      <c r="H10" s="25">
        <f t="shared" ref="H10:H11" si="2">B10*E10</f>
        <v>1053</v>
      </c>
    </row>
    <row r="11" spans="1:8" ht="34.5" customHeight="1" x14ac:dyDescent="0.25">
      <c r="A11" s="22" t="s">
        <v>13</v>
      </c>
      <c r="B11" s="7">
        <v>110</v>
      </c>
      <c r="C11" s="10">
        <v>8.64</v>
      </c>
      <c r="D11" s="10">
        <v>10.85</v>
      </c>
      <c r="E11" s="10">
        <v>9.74</v>
      </c>
      <c r="F11" s="25">
        <f t="shared" si="0"/>
        <v>950.40000000000009</v>
      </c>
      <c r="G11" s="25">
        <f t="shared" si="1"/>
        <v>1193.5</v>
      </c>
      <c r="H11" s="25">
        <f t="shared" si="2"/>
        <v>1071.4000000000001</v>
      </c>
    </row>
    <row r="12" spans="1:8" ht="34.5" customHeight="1" x14ac:dyDescent="0.25">
      <c r="A12" s="1"/>
      <c r="B12" s="1"/>
      <c r="C12" s="11" t="s">
        <v>14</v>
      </c>
      <c r="D12" s="12"/>
      <c r="E12" s="13"/>
      <c r="F12" s="25">
        <f>SUM(F9:F11)</f>
        <v>2867.4</v>
      </c>
      <c r="G12" s="25">
        <f t="shared" ref="G12:H12" si="3">SUM(G9:G11)</f>
        <v>2857.9</v>
      </c>
      <c r="H12" s="25">
        <f t="shared" si="3"/>
        <v>3010</v>
      </c>
    </row>
    <row r="13" spans="1:8" ht="34.5" customHeight="1" x14ac:dyDescent="0.25">
      <c r="A13" s="1"/>
      <c r="B13" s="1"/>
      <c r="C13" s="11" t="s">
        <v>15</v>
      </c>
      <c r="D13" s="12"/>
      <c r="E13" s="13"/>
      <c r="F13" s="25">
        <f>F12-(F12*F8)</f>
        <v>2724.03</v>
      </c>
      <c r="G13" s="25">
        <f t="shared" ref="G13:H13" si="4">G12-(G12*G8)</f>
        <v>2772.163</v>
      </c>
      <c r="H13" s="25">
        <f t="shared" si="4"/>
        <v>3010</v>
      </c>
    </row>
    <row r="14" spans="1:8" ht="34.5" customHeight="1" x14ac:dyDescent="0.25">
      <c r="A14" s="1"/>
      <c r="B14" s="1"/>
      <c r="C14" s="11" t="s">
        <v>16</v>
      </c>
      <c r="D14" s="12"/>
      <c r="E14" s="13"/>
      <c r="F14" s="25" t="str">
        <f>IF(F13=MIN($F$13:$H$13),F7,"")</f>
        <v>Office Desk</v>
      </c>
      <c r="G14" s="25" t="str">
        <f t="shared" ref="G14:H14" si="5">IF(G13=MIN($F$13:$H$13),G7,"")</f>
        <v/>
      </c>
      <c r="H14" s="25" t="str">
        <f t="shared" si="5"/>
        <v/>
      </c>
    </row>
  </sheetData>
  <mergeCells count="10">
    <mergeCell ref="C12:E12"/>
    <mergeCell ref="C13:E13"/>
    <mergeCell ref="C14:E14"/>
    <mergeCell ref="A8:E8"/>
    <mergeCell ref="A1:F1"/>
    <mergeCell ref="B3:F3"/>
    <mergeCell ref="B6:B7"/>
    <mergeCell ref="A6:A7"/>
    <mergeCell ref="C6:E6"/>
    <mergeCell ref="F6:H6"/>
  </mergeCells>
  <pageMargins left="0.7" right="0.7" top="0.75" bottom="0.75" header="0.3" footer="0.3"/>
  <pageSetup paperSize="9" orientation="landscape" horizontalDpi="0" verticalDpi="0" r:id="rId1"/>
  <headerFooter>
    <oddFooter>&amp;LCHOIX_FOURNISSEUR&amp;REdité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0D71-0934-41E5-B544-C2288269F4CB}">
  <dimension ref="A1:H14"/>
  <sheetViews>
    <sheetView tabSelected="1" workbookViewId="0">
      <selection activeCell="J19" sqref="J19"/>
    </sheetView>
  </sheetViews>
  <sheetFormatPr baseColWidth="10" defaultRowHeight="15" x14ac:dyDescent="0.25"/>
  <cols>
    <col min="1" max="1" width="30.28515625" customWidth="1"/>
    <col min="2" max="2" width="12.85546875" customWidth="1"/>
    <col min="3" max="8" width="13.140625" customWidth="1"/>
  </cols>
  <sheetData>
    <row r="1" spans="1:8" ht="19.5" customHeight="1" x14ac:dyDescent="0.25">
      <c r="A1" s="26" t="s">
        <v>0</v>
      </c>
      <c r="B1" s="26"/>
      <c r="C1" s="26"/>
      <c r="D1" s="26"/>
      <c r="E1" s="26"/>
      <c r="F1" s="26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B3" s="14" t="s">
        <v>1</v>
      </c>
      <c r="C3" s="14"/>
      <c r="D3" s="14"/>
      <c r="E3" s="14"/>
      <c r="F3" s="14"/>
      <c r="G3" s="3" t="s">
        <v>2</v>
      </c>
      <c r="H3" s="4">
        <f ca="1">TODAY()</f>
        <v>45953</v>
      </c>
    </row>
    <row r="4" spans="1:8" x14ac:dyDescent="0.25">
      <c r="B4" s="23" t="s">
        <v>17</v>
      </c>
      <c r="C4" s="23">
        <v>1</v>
      </c>
      <c r="D4" s="6"/>
      <c r="E4" s="6"/>
      <c r="F4" s="6"/>
      <c r="G4" s="3"/>
      <c r="H4" s="4"/>
    </row>
    <row r="5" spans="1:8" x14ac:dyDescent="0.25">
      <c r="D5" s="5"/>
      <c r="E5" s="5"/>
      <c r="F5" s="5"/>
      <c r="G5" s="3"/>
      <c r="H5" s="4"/>
    </row>
    <row r="6" spans="1:8" ht="15" customHeight="1" x14ac:dyDescent="0.25">
      <c r="A6" s="17" t="s">
        <v>3</v>
      </c>
      <c r="B6" s="15" t="s">
        <v>4</v>
      </c>
      <c r="C6" s="19" t="s">
        <v>5</v>
      </c>
      <c r="D6" s="20"/>
      <c r="E6" s="21"/>
      <c r="F6" s="19" t="s">
        <v>6</v>
      </c>
      <c r="G6" s="20"/>
      <c r="H6" s="21"/>
    </row>
    <row r="7" spans="1:8" ht="82.5" customHeight="1" x14ac:dyDescent="0.25">
      <c r="A7" s="18"/>
      <c r="B7" s="16"/>
      <c r="C7" s="8" t="s">
        <v>7</v>
      </c>
      <c r="D7" s="8" t="s">
        <v>8</v>
      </c>
      <c r="E7" s="8" t="s">
        <v>9</v>
      </c>
      <c r="F7" s="8" t="s">
        <v>7</v>
      </c>
      <c r="G7" s="8" t="s">
        <v>8</v>
      </c>
      <c r="H7" s="8" t="s">
        <v>9</v>
      </c>
    </row>
    <row r="8" spans="1:8" ht="31.5" customHeight="1" x14ac:dyDescent="0.25">
      <c r="A8" s="11" t="s">
        <v>10</v>
      </c>
      <c r="B8" s="12"/>
      <c r="C8" s="12"/>
      <c r="D8" s="12"/>
      <c r="E8" s="13"/>
      <c r="F8" s="9">
        <v>0.05</v>
      </c>
      <c r="G8" s="9">
        <v>7.0000000000000007E-2</v>
      </c>
      <c r="H8" s="9">
        <v>0.02</v>
      </c>
    </row>
    <row r="9" spans="1:8" ht="31.5" customHeight="1" x14ac:dyDescent="0.25">
      <c r="A9" s="22" t="s">
        <v>11</v>
      </c>
      <c r="B9" s="7">
        <v>120</v>
      </c>
      <c r="C9" s="10">
        <v>8.5</v>
      </c>
      <c r="D9" s="10">
        <v>6.72</v>
      </c>
      <c r="E9" s="10">
        <v>7.38</v>
      </c>
      <c r="F9" s="24">
        <f>B9*C9</f>
        <v>1020</v>
      </c>
      <c r="G9" s="24">
        <f>B9*D9</f>
        <v>806.4</v>
      </c>
      <c r="H9" s="24">
        <f>B9*E9</f>
        <v>885.6</v>
      </c>
    </row>
    <row r="10" spans="1:8" ht="31.5" customHeight="1" x14ac:dyDescent="0.25">
      <c r="A10" s="22" t="s">
        <v>12</v>
      </c>
      <c r="B10" s="7">
        <v>130</v>
      </c>
      <c r="C10" s="10">
        <v>6.9</v>
      </c>
      <c r="D10" s="10">
        <v>6.6</v>
      </c>
      <c r="E10" s="10">
        <v>8.1</v>
      </c>
      <c r="F10" s="24">
        <f t="shared" ref="F10:F11" si="0">B10*C10</f>
        <v>897</v>
      </c>
      <c r="G10" s="24">
        <f t="shared" ref="G10:G11" si="1">B10*D10</f>
        <v>858</v>
      </c>
      <c r="H10" s="24">
        <f t="shared" ref="H10:H11" si="2">B10*E10</f>
        <v>1053</v>
      </c>
    </row>
    <row r="11" spans="1:8" ht="31.5" customHeight="1" x14ac:dyDescent="0.25">
      <c r="A11" s="22" t="s">
        <v>13</v>
      </c>
      <c r="B11" s="7">
        <v>110</v>
      </c>
      <c r="C11" s="10">
        <v>8.64</v>
      </c>
      <c r="D11" s="10">
        <v>10.85</v>
      </c>
      <c r="E11" s="10">
        <v>9.74</v>
      </c>
      <c r="F11" s="24">
        <f t="shared" si="0"/>
        <v>950.40000000000009</v>
      </c>
      <c r="G11" s="24">
        <f t="shared" si="1"/>
        <v>1193.5</v>
      </c>
      <c r="H11" s="24">
        <f t="shared" si="2"/>
        <v>1071.4000000000001</v>
      </c>
    </row>
    <row r="12" spans="1:8" ht="31.5" customHeight="1" x14ac:dyDescent="0.25">
      <c r="A12" s="1"/>
      <c r="B12" s="1"/>
      <c r="C12" s="11" t="s">
        <v>14</v>
      </c>
      <c r="D12" s="12"/>
      <c r="E12" s="13"/>
      <c r="F12" s="24">
        <f>SUM(F9:F11)</f>
        <v>2867.4</v>
      </c>
      <c r="G12" s="24">
        <f t="shared" ref="G12:H12" si="3">SUM(G9:G11)</f>
        <v>2857.9</v>
      </c>
      <c r="H12" s="24">
        <f t="shared" si="3"/>
        <v>3010</v>
      </c>
    </row>
    <row r="13" spans="1:8" ht="31.5" customHeight="1" x14ac:dyDescent="0.25">
      <c r="A13" s="1"/>
      <c r="B13" s="1"/>
      <c r="C13" s="11" t="s">
        <v>15</v>
      </c>
      <c r="D13" s="12"/>
      <c r="E13" s="13"/>
      <c r="F13" s="24">
        <f>F12-(F12*F8)</f>
        <v>2724.03</v>
      </c>
      <c r="G13" s="24">
        <f t="shared" ref="G13:H13" si="4">G12-(G12*G8)</f>
        <v>2657.8470000000002</v>
      </c>
      <c r="H13" s="24">
        <f t="shared" si="4"/>
        <v>2949.8</v>
      </c>
    </row>
    <row r="14" spans="1:8" ht="31.5" customHeight="1" x14ac:dyDescent="0.25">
      <c r="A14" s="1"/>
      <c r="B14" s="1"/>
      <c r="C14" s="11" t="s">
        <v>16</v>
      </c>
      <c r="D14" s="12"/>
      <c r="E14" s="13"/>
      <c r="F14" s="25" t="str">
        <f>IF(F13=MIN($F$13:$H$13),F7,"")</f>
        <v/>
      </c>
      <c r="G14" s="25" t="str">
        <f t="shared" ref="G14:H14" si="5">IF(G13=MIN($F$13:$H$13),G7,"")</f>
        <v>Buro++</v>
      </c>
      <c r="H14" s="25" t="str">
        <f t="shared" si="5"/>
        <v/>
      </c>
    </row>
  </sheetData>
  <mergeCells count="10">
    <mergeCell ref="A8:E8"/>
    <mergeCell ref="C12:E12"/>
    <mergeCell ref="C13:E13"/>
    <mergeCell ref="C14:E14"/>
    <mergeCell ref="A1:F1"/>
    <mergeCell ref="B3:F3"/>
    <mergeCell ref="A6:A7"/>
    <mergeCell ref="B6:B7"/>
    <mergeCell ref="C6:E6"/>
    <mergeCell ref="F6:H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Négociation 1</vt:lpstr>
      <vt:lpstr>Négociation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2025-10-22T18:00:08Z</dcterms:created>
  <dcterms:modified xsi:type="dcterms:W3CDTF">2025-10-23T13:13:58Z</dcterms:modified>
</cp:coreProperties>
</file>