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Form-1\Desktop\asca\excel-ul-21\2009-05\"/>
    </mc:Choice>
  </mc:AlternateContent>
  <xr:revisionPtr revIDLastSave="0" documentId="13_ncr:1_{86B681E8-3F82-44D0-B634-B9574BE74E33}" xr6:coauthVersionLast="45" xr6:coauthVersionMax="45" xr10:uidLastSave="{00000000-0000-0000-0000-000000000000}"/>
  <bookViews>
    <workbookView xWindow="7320" yWindow="150" windowWidth="21600" windowHeight="14670" activeTab="1" xr2:uid="{00000000-000D-0000-FFFF-FFFF00000000}"/>
  </bookViews>
  <sheets>
    <sheet name="Tableau" sheetId="1" r:id="rId1"/>
    <sheet name="Graph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B16" i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8" i="1"/>
  <c r="L8" i="1" s="1"/>
  <c r="J9" i="1"/>
  <c r="J10" i="1"/>
  <c r="J11" i="1"/>
  <c r="J12" i="1"/>
  <c r="J13" i="1"/>
  <c r="J14" i="1"/>
  <c r="J15" i="1"/>
  <c r="J8" i="1"/>
  <c r="L12" i="1" l="1"/>
  <c r="M8" i="1"/>
  <c r="L11" i="1"/>
  <c r="L14" i="1"/>
  <c r="L10" i="1"/>
  <c r="L15" i="1"/>
  <c r="L13" i="1"/>
  <c r="L9" i="1"/>
</calcChain>
</file>

<file path=xl/sharedStrings.xml><?xml version="1.0" encoding="utf-8"?>
<sst xmlns="http://schemas.openxmlformats.org/spreadsheetml/2006/main" count="37" uniqueCount="35">
  <si>
    <t>CENTRE FORMAT</t>
  </si>
  <si>
    <t>BILAN FORMATION</t>
  </si>
  <si>
    <t>ITSI-12</t>
  </si>
  <si>
    <t>SEMAINE</t>
  </si>
  <si>
    <t>Evaluation</t>
  </si>
  <si>
    <t>Points</t>
  </si>
  <si>
    <t>Signification</t>
  </si>
  <si>
    <t>Très bien</t>
  </si>
  <si>
    <t>Bien</t>
  </si>
  <si>
    <t>Moyen</t>
  </si>
  <si>
    <t>Insuffisant</t>
  </si>
  <si>
    <t>Critères d'évaluation</t>
  </si>
  <si>
    <t>Satisfaction globale</t>
  </si>
  <si>
    <t>Qualité des relations</t>
  </si>
  <si>
    <t>Qualité pédagogiquedu formateur</t>
  </si>
  <si>
    <t>N°1</t>
  </si>
  <si>
    <t>N°2</t>
  </si>
  <si>
    <t>N°3</t>
  </si>
  <si>
    <t>N°4</t>
  </si>
  <si>
    <t>N°5</t>
  </si>
  <si>
    <t>N°6</t>
  </si>
  <si>
    <t>N°7</t>
  </si>
  <si>
    <t>N°8</t>
  </si>
  <si>
    <t>Qualité de la pris en compte des questions</t>
  </si>
  <si>
    <t>Points affectés par les STAGIAIRES</t>
  </si>
  <si>
    <t>Somme</t>
  </si>
  <si>
    <t>Moyenne</t>
  </si>
  <si>
    <t>Rang</t>
  </si>
  <si>
    <t>Qualité des documents remis</t>
  </si>
  <si>
    <t>Qualité des conditions matérielles de la formation (salle matériel pédagogique)</t>
  </si>
  <si>
    <t>Pertinence des contenus de la
formation</t>
  </si>
  <si>
    <t>Respect des objectifs pédagogiques annoncés</t>
  </si>
  <si>
    <t>Bilan par
critère</t>
  </si>
  <si>
    <r>
      <t xml:space="preserve">SYNTHESE EVALUATION
</t>
    </r>
    <r>
      <rPr>
        <i/>
        <sz val="10"/>
        <color theme="1"/>
        <rFont val="Calibri"/>
        <family val="2"/>
        <scheme val="minor"/>
      </rPr>
      <t>par critère</t>
    </r>
  </si>
  <si>
    <r>
      <t>Somme EVALUATION</t>
    </r>
    <r>
      <rPr>
        <b/>
        <i/>
        <sz val="10"/>
        <color theme="1"/>
        <rFont val="Calibri"/>
        <family val="2"/>
        <scheme val="minor"/>
      </rPr>
      <t xml:space="preserve">
par stagiaire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</si>
</sst>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fgColor auto="1"/>
        <bgColor theme="0" tint="-4.9989318521683403E-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Evaluation de la formation ITSI-12 - Semaine 20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Tableau!$K$7</c:f>
              <c:strCache>
                <c:ptCount val="1"/>
                <c:pt idx="0">
                  <c:v>Moyenne</c:v>
                </c:pt>
              </c:strCache>
            </c:strRef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Tableau!$A$8:$A$15</c:f>
              <c:strCache>
                <c:ptCount val="8"/>
                <c:pt idx="0">
                  <c:v>Satisfaction globale</c:v>
                </c:pt>
                <c:pt idx="1">
                  <c:v>Qualité des relations</c:v>
                </c:pt>
                <c:pt idx="2">
                  <c:v>Qualité pédagogiquedu formateur</c:v>
                </c:pt>
                <c:pt idx="3">
                  <c:v>Qualité de la pris en compte des questions</c:v>
                </c:pt>
                <c:pt idx="4">
                  <c:v>Qualité des documents remis</c:v>
                </c:pt>
                <c:pt idx="5">
                  <c:v>Qualité des conditions matérielles de la formation (salle matériel pédagogique)</c:v>
                </c:pt>
                <c:pt idx="6">
                  <c:v>Pertinence des contenus de la
formation</c:v>
                </c:pt>
                <c:pt idx="7">
                  <c:v>Respect des objectifs pédagogiques annoncés</c:v>
                </c:pt>
              </c:strCache>
            </c:strRef>
          </c:cat>
          <c:val>
            <c:numRef>
              <c:f>Tableau!$K$8:$K$15</c:f>
              <c:numCache>
                <c:formatCode>0.0</c:formatCode>
                <c:ptCount val="8"/>
                <c:pt idx="0">
                  <c:v>3.375</c:v>
                </c:pt>
                <c:pt idx="1">
                  <c:v>3.5</c:v>
                </c:pt>
                <c:pt idx="2">
                  <c:v>3.5</c:v>
                </c:pt>
                <c:pt idx="3">
                  <c:v>3.375</c:v>
                </c:pt>
                <c:pt idx="4">
                  <c:v>3.5</c:v>
                </c:pt>
                <c:pt idx="5">
                  <c:v>2.75</c:v>
                </c:pt>
                <c:pt idx="6">
                  <c:v>3.375</c:v>
                </c:pt>
                <c:pt idx="7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C-44FC-989A-B8E8997F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14912"/>
        <c:axId val="241194048"/>
      </c:radarChart>
      <c:catAx>
        <c:axId val="157414912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241194048"/>
        <c:crosses val="autoZero"/>
        <c:auto val="1"/>
        <c:lblAlgn val="ctr"/>
        <c:lblOffset val="100"/>
        <c:noMultiLvlLbl val="0"/>
      </c:catAx>
      <c:valAx>
        <c:axId val="24119404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57414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784604401699527"/>
          <c:y val="0.92991057935939825"/>
          <c:w val="8.7543131931562129E-2"/>
          <c:h val="3.2467759711854206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276225</xdr:colOff>
      <xdr:row>35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E052779-A0EF-442C-9F6B-611FC0EA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zoomScaleNormal="100" workbookViewId="0">
      <selection sqref="A1:XFD1048576"/>
    </sheetView>
  </sheetViews>
  <sheetFormatPr baseColWidth="10" defaultRowHeight="12.75" x14ac:dyDescent="0.2"/>
  <cols>
    <col min="1" max="1" width="32" style="2" customWidth="1"/>
    <col min="2" max="9" width="3.7109375" style="2" customWidth="1"/>
    <col min="10" max="10" width="7.28515625" style="2" customWidth="1"/>
    <col min="11" max="11" width="10.7109375" style="2" customWidth="1"/>
    <col min="12" max="12" width="6.85546875" style="2" customWidth="1"/>
    <col min="13" max="13" width="11" style="2" bestFit="1" customWidth="1"/>
    <col min="14" max="16384" width="11.42578125" style="2"/>
  </cols>
  <sheetData>
    <row r="1" spans="1:13" x14ac:dyDescent="0.2">
      <c r="A1" s="1" t="s">
        <v>0</v>
      </c>
      <c r="B1" s="1"/>
      <c r="J1" s="27" t="s">
        <v>4</v>
      </c>
      <c r="K1" s="27"/>
      <c r="L1" s="27"/>
      <c r="M1" s="27"/>
    </row>
    <row r="2" spans="1:13" ht="13.5" thickBot="1" x14ac:dyDescent="0.25">
      <c r="A2" s="3" t="s">
        <v>1</v>
      </c>
      <c r="B2" s="28" t="s">
        <v>2</v>
      </c>
      <c r="C2" s="28"/>
      <c r="D2" s="28"/>
      <c r="J2" s="23" t="s">
        <v>5</v>
      </c>
      <c r="K2" s="24" t="s">
        <v>6</v>
      </c>
      <c r="L2" s="23" t="s">
        <v>5</v>
      </c>
      <c r="M2" s="5" t="s">
        <v>6</v>
      </c>
    </row>
    <row r="3" spans="1:13" ht="13.5" thickBot="1" x14ac:dyDescent="0.25">
      <c r="A3" s="6" t="s">
        <v>3</v>
      </c>
      <c r="B3" s="7"/>
      <c r="C3" s="8">
        <v>20</v>
      </c>
      <c r="D3" s="7"/>
      <c r="J3" s="4">
        <v>4</v>
      </c>
      <c r="K3" s="5" t="s">
        <v>7</v>
      </c>
      <c r="L3" s="4">
        <v>2</v>
      </c>
      <c r="M3" s="5" t="s">
        <v>9</v>
      </c>
    </row>
    <row r="4" spans="1:13" x14ac:dyDescent="0.2">
      <c r="A4" s="9"/>
      <c r="B4" s="10"/>
      <c r="C4" s="11"/>
      <c r="D4" s="10"/>
      <c r="J4" s="4">
        <v>3</v>
      </c>
      <c r="K4" s="5" t="s">
        <v>8</v>
      </c>
      <c r="L4" s="4">
        <v>1</v>
      </c>
      <c r="M4" s="5" t="s">
        <v>10</v>
      </c>
    </row>
    <row r="6" spans="1:13" ht="28.5" customHeight="1" x14ac:dyDescent="0.2">
      <c r="A6" s="25" t="s">
        <v>11</v>
      </c>
      <c r="B6" s="25" t="s">
        <v>24</v>
      </c>
      <c r="C6" s="25"/>
      <c r="D6" s="25"/>
      <c r="E6" s="25"/>
      <c r="F6" s="25"/>
      <c r="G6" s="25"/>
      <c r="H6" s="25"/>
      <c r="I6" s="25"/>
      <c r="J6" s="26" t="s">
        <v>33</v>
      </c>
      <c r="K6" s="27"/>
      <c r="L6" s="27"/>
    </row>
    <row r="7" spans="1:13" ht="27" customHeight="1" x14ac:dyDescent="0.2">
      <c r="A7" s="25"/>
      <c r="B7" s="12" t="s">
        <v>15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20</v>
      </c>
      <c r="H7" s="12" t="s">
        <v>21</v>
      </c>
      <c r="I7" s="12" t="s">
        <v>22</v>
      </c>
      <c r="J7" s="13" t="s">
        <v>25</v>
      </c>
      <c r="K7" s="13" t="s">
        <v>26</v>
      </c>
      <c r="L7" s="13" t="s">
        <v>27</v>
      </c>
      <c r="M7" s="14" t="s">
        <v>32</v>
      </c>
    </row>
    <row r="8" spans="1:13" ht="35.1" customHeight="1" x14ac:dyDescent="0.2">
      <c r="A8" s="15" t="s">
        <v>12</v>
      </c>
      <c r="B8" s="4">
        <v>3</v>
      </c>
      <c r="C8" s="4">
        <v>3</v>
      </c>
      <c r="D8" s="4">
        <v>3</v>
      </c>
      <c r="E8" s="4">
        <v>3</v>
      </c>
      <c r="F8" s="4">
        <v>4</v>
      </c>
      <c r="G8" s="4">
        <v>4</v>
      </c>
      <c r="H8" s="4">
        <v>3</v>
      </c>
      <c r="I8" s="4">
        <v>4</v>
      </c>
      <c r="J8" s="16">
        <f>SUM(B8:I8)</f>
        <v>27</v>
      </c>
      <c r="K8" s="17">
        <f>AVERAGE(B8:I8)</f>
        <v>3.375</v>
      </c>
      <c r="L8" s="16">
        <f>RANK(K8,$K$8:$K$15,0)</f>
        <v>5</v>
      </c>
      <c r="M8" s="3" t="str">
        <f>IF(K8&lt;3,"A corriger","")</f>
        <v/>
      </c>
    </row>
    <row r="9" spans="1:13" ht="35.1" customHeight="1" x14ac:dyDescent="0.2">
      <c r="A9" s="15" t="s">
        <v>13</v>
      </c>
      <c r="B9" s="4">
        <v>4</v>
      </c>
      <c r="C9" s="4">
        <v>3</v>
      </c>
      <c r="D9" s="4">
        <v>2</v>
      </c>
      <c r="E9" s="4">
        <v>4</v>
      </c>
      <c r="F9" s="4">
        <v>4</v>
      </c>
      <c r="G9" s="4">
        <v>4</v>
      </c>
      <c r="H9" s="4">
        <v>3</v>
      </c>
      <c r="I9" s="4">
        <v>4</v>
      </c>
      <c r="J9" s="16">
        <f t="shared" ref="J9:J15" si="0">SUM(B9:I9)</f>
        <v>28</v>
      </c>
      <c r="K9" s="17">
        <f t="shared" ref="K9:K15" si="1">AVERAGE(B9:I9)</f>
        <v>3.5</v>
      </c>
      <c r="L9" s="16">
        <f t="shared" ref="L9:L15" si="2">RANK(K9,$K$8:$K$15,0)</f>
        <v>2</v>
      </c>
      <c r="M9" s="3" t="str">
        <f t="shared" ref="M9:M15" si="3">IF(K9&lt;3,"A corriger","")</f>
        <v/>
      </c>
    </row>
    <row r="10" spans="1:13" ht="35.1" customHeight="1" x14ac:dyDescent="0.2">
      <c r="A10" s="15" t="s">
        <v>14</v>
      </c>
      <c r="B10" s="4">
        <v>4</v>
      </c>
      <c r="C10" s="4">
        <v>3</v>
      </c>
      <c r="D10" s="4">
        <v>3</v>
      </c>
      <c r="E10" s="4">
        <v>3</v>
      </c>
      <c r="F10" s="4">
        <v>4</v>
      </c>
      <c r="G10" s="4">
        <v>4</v>
      </c>
      <c r="H10" s="4">
        <v>3</v>
      </c>
      <c r="I10" s="4">
        <v>4</v>
      </c>
      <c r="J10" s="16">
        <f t="shared" si="0"/>
        <v>28</v>
      </c>
      <c r="K10" s="17">
        <f t="shared" si="1"/>
        <v>3.5</v>
      </c>
      <c r="L10" s="16">
        <f t="shared" si="2"/>
        <v>2</v>
      </c>
      <c r="M10" s="3" t="str">
        <f t="shared" si="3"/>
        <v/>
      </c>
    </row>
    <row r="11" spans="1:13" ht="35.1" customHeight="1" x14ac:dyDescent="0.2">
      <c r="A11" s="18" t="s">
        <v>23</v>
      </c>
      <c r="B11" s="4">
        <v>3</v>
      </c>
      <c r="C11" s="4">
        <v>3</v>
      </c>
      <c r="D11" s="4">
        <v>3</v>
      </c>
      <c r="E11" s="4">
        <v>4</v>
      </c>
      <c r="F11" s="4">
        <v>3</v>
      </c>
      <c r="G11" s="4">
        <v>4</v>
      </c>
      <c r="H11" s="4">
        <v>3</v>
      </c>
      <c r="I11" s="4">
        <v>4</v>
      </c>
      <c r="J11" s="16">
        <f t="shared" si="0"/>
        <v>27</v>
      </c>
      <c r="K11" s="17">
        <f t="shared" si="1"/>
        <v>3.375</v>
      </c>
      <c r="L11" s="16">
        <f t="shared" si="2"/>
        <v>5</v>
      </c>
      <c r="M11" s="3" t="str">
        <f t="shared" si="3"/>
        <v/>
      </c>
    </row>
    <row r="12" spans="1:13" ht="35.1" customHeight="1" x14ac:dyDescent="0.2">
      <c r="A12" s="19" t="s">
        <v>28</v>
      </c>
      <c r="B12" s="4">
        <v>3</v>
      </c>
      <c r="C12" s="4">
        <v>4</v>
      </c>
      <c r="D12" s="4">
        <v>3</v>
      </c>
      <c r="E12" s="4">
        <v>4</v>
      </c>
      <c r="F12" s="4">
        <v>3</v>
      </c>
      <c r="G12" s="4">
        <v>4</v>
      </c>
      <c r="H12" s="4">
        <v>3</v>
      </c>
      <c r="I12" s="4">
        <v>4</v>
      </c>
      <c r="J12" s="16">
        <f t="shared" si="0"/>
        <v>28</v>
      </c>
      <c r="K12" s="17">
        <f t="shared" si="1"/>
        <v>3.5</v>
      </c>
      <c r="L12" s="16">
        <f t="shared" si="2"/>
        <v>2</v>
      </c>
      <c r="M12" s="3" t="str">
        <f t="shared" si="3"/>
        <v/>
      </c>
    </row>
    <row r="13" spans="1:13" ht="35.1" customHeight="1" x14ac:dyDescent="0.2">
      <c r="A13" s="18" t="s">
        <v>29</v>
      </c>
      <c r="B13" s="4">
        <v>3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2</v>
      </c>
      <c r="I13" s="4">
        <v>2</v>
      </c>
      <c r="J13" s="16">
        <f t="shared" si="0"/>
        <v>22</v>
      </c>
      <c r="K13" s="17">
        <f t="shared" si="1"/>
        <v>2.75</v>
      </c>
      <c r="L13" s="16">
        <f t="shared" si="2"/>
        <v>8</v>
      </c>
      <c r="M13" s="20" t="str">
        <f t="shared" si="3"/>
        <v>A corriger</v>
      </c>
    </row>
    <row r="14" spans="1:13" ht="34.5" customHeight="1" x14ac:dyDescent="0.2">
      <c r="A14" s="21" t="s">
        <v>30</v>
      </c>
      <c r="B14" s="4">
        <v>3</v>
      </c>
      <c r="C14" s="4">
        <v>4</v>
      </c>
      <c r="D14" s="4">
        <v>3</v>
      </c>
      <c r="E14" s="4">
        <v>3</v>
      </c>
      <c r="F14" s="4">
        <v>4</v>
      </c>
      <c r="G14" s="4">
        <v>4</v>
      </c>
      <c r="H14" s="4">
        <v>2</v>
      </c>
      <c r="I14" s="4">
        <v>4</v>
      </c>
      <c r="J14" s="16">
        <f t="shared" si="0"/>
        <v>27</v>
      </c>
      <c r="K14" s="17">
        <f t="shared" si="1"/>
        <v>3.375</v>
      </c>
      <c r="L14" s="16">
        <f t="shared" si="2"/>
        <v>5</v>
      </c>
      <c r="M14" s="3" t="str">
        <f t="shared" si="3"/>
        <v/>
      </c>
    </row>
    <row r="15" spans="1:13" ht="34.5" customHeight="1" x14ac:dyDescent="0.2">
      <c r="A15" s="21" t="s">
        <v>31</v>
      </c>
      <c r="B15" s="4">
        <v>4</v>
      </c>
      <c r="C15" s="4">
        <v>3</v>
      </c>
      <c r="D15" s="4">
        <v>3</v>
      </c>
      <c r="E15" s="4">
        <v>4</v>
      </c>
      <c r="F15" s="4">
        <v>4</v>
      </c>
      <c r="G15" s="4">
        <v>4</v>
      </c>
      <c r="H15" s="4">
        <v>4</v>
      </c>
      <c r="I15" s="4">
        <v>4</v>
      </c>
      <c r="J15" s="16">
        <f t="shared" si="0"/>
        <v>30</v>
      </c>
      <c r="K15" s="17">
        <f t="shared" si="1"/>
        <v>3.75</v>
      </c>
      <c r="L15" s="16">
        <f t="shared" si="2"/>
        <v>1</v>
      </c>
      <c r="M15" s="3" t="str">
        <f t="shared" si="3"/>
        <v/>
      </c>
    </row>
    <row r="16" spans="1:13" ht="31.5" customHeight="1" x14ac:dyDescent="0.2">
      <c r="A16" s="22" t="s">
        <v>34</v>
      </c>
      <c r="B16" s="5">
        <f>SUM(B8:B15)</f>
        <v>27</v>
      </c>
      <c r="C16" s="5">
        <f t="shared" ref="C16:I16" si="4">SUM(C8:C15)</f>
        <v>26</v>
      </c>
      <c r="D16" s="5">
        <f t="shared" si="4"/>
        <v>23</v>
      </c>
      <c r="E16" s="5">
        <f t="shared" si="4"/>
        <v>28</v>
      </c>
      <c r="F16" s="5">
        <f t="shared" si="4"/>
        <v>29</v>
      </c>
      <c r="G16" s="5">
        <f t="shared" si="4"/>
        <v>31</v>
      </c>
      <c r="H16" s="5">
        <f t="shared" si="4"/>
        <v>23</v>
      </c>
      <c r="I16" s="5">
        <f t="shared" si="4"/>
        <v>30</v>
      </c>
      <c r="J16" s="5"/>
      <c r="K16" s="5"/>
      <c r="L16" s="5"/>
    </row>
  </sheetData>
  <mergeCells count="5">
    <mergeCell ref="B6:I6"/>
    <mergeCell ref="J6:L6"/>
    <mergeCell ref="B2:D2"/>
    <mergeCell ref="J1:M1"/>
    <mergeCell ref="A6:A7"/>
  </mergeCells>
  <pageMargins left="0.25" right="0.25" top="0.75" bottom="0.75" header="0.3" footer="0.3"/>
  <pageSetup paperSize="9" orientation="portrait" r:id="rId1"/>
  <headerFooter>
    <oddFooter>&amp;LITSI12-2009 Semaine 20&amp;REdité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Dell-Form-1</dc:creator>
  <cp:lastModifiedBy>Dell-Form-1</cp:lastModifiedBy>
  <cp:lastPrinted>2020-12-10T16:52:47Z</cp:lastPrinted>
  <dcterms:created xsi:type="dcterms:W3CDTF">2017-11-21T14:57:28Z</dcterms:created>
  <dcterms:modified xsi:type="dcterms:W3CDTF">2020-12-10T16:56:47Z</dcterms:modified>
</cp:coreProperties>
</file>