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FAD9786F-4770-4327-9051-081D37D05DCD}" xr6:coauthVersionLast="45" xr6:coauthVersionMax="45" xr10:uidLastSave="{00000000-0000-0000-0000-000000000000}"/>
  <bookViews>
    <workbookView xWindow="26460" yWindow="2760" windowWidth="25740" windowHeight="25275" xr2:uid="{00000000-000D-0000-FFFF-FFFF00000000}"/>
  </bookViews>
  <sheets>
    <sheet name="Enonc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1" l="1"/>
  <c r="C20" i="1"/>
  <c r="C19" i="1"/>
  <c r="C18" i="1"/>
  <c r="E19" i="1"/>
  <c r="E20" i="1"/>
  <c r="E21" i="1"/>
  <c r="E18" i="1"/>
  <c r="D30" i="1"/>
  <c r="D31" i="1"/>
  <c r="D32" i="1"/>
  <c r="D29" i="1"/>
  <c r="D26" i="1"/>
  <c r="D25" i="1"/>
  <c r="D24" i="1"/>
  <c r="D22" i="1"/>
  <c r="F19" i="1"/>
  <c r="F20" i="1"/>
  <c r="D21" i="1"/>
  <c r="D20" i="1"/>
  <c r="D19" i="1"/>
  <c r="D18" i="1"/>
  <c r="E15" i="1"/>
  <c r="F15" i="1"/>
  <c r="G15" i="1"/>
  <c r="D15" i="1"/>
  <c r="G1" i="1"/>
  <c r="F18" i="1" l="1"/>
  <c r="F21" i="1"/>
</calcChain>
</file>

<file path=xl/sharedStrings.xml><?xml version="1.0" encoding="utf-8"?>
<sst xmlns="http://schemas.openxmlformats.org/spreadsheetml/2006/main" count="41" uniqueCount="33">
  <si>
    <t>Dates</t>
  </si>
  <si>
    <t xml:space="preserve">Articles </t>
  </si>
  <si>
    <t xml:space="preserve">Montant facturés par famille d'articles </t>
  </si>
  <si>
    <t>INFO</t>
  </si>
  <si>
    <t>LIBRAIRIE</t>
  </si>
  <si>
    <t>FORMATION</t>
  </si>
  <si>
    <t>Appareil photo numérique</t>
  </si>
  <si>
    <t>Windows 7</t>
  </si>
  <si>
    <t>Ecran plat</t>
  </si>
  <si>
    <t>Paramétrage scanner</t>
  </si>
  <si>
    <t>Réseaux</t>
  </si>
  <si>
    <t>Sécurité informatique</t>
  </si>
  <si>
    <t>Souris sans fils</t>
  </si>
  <si>
    <t>Support Excel 2010</t>
  </si>
  <si>
    <t xml:space="preserve">Utiliser internet </t>
  </si>
  <si>
    <t>Webcam</t>
  </si>
  <si>
    <t>Word 2010</t>
  </si>
  <si>
    <t xml:space="preserve">SUD-INFORMATIQUE - RECAPITULATIF CA </t>
  </si>
  <si>
    <t>Familles</t>
  </si>
  <si>
    <t>CA par famille</t>
  </si>
  <si>
    <t>Montants</t>
  </si>
  <si>
    <t>CA en %</t>
  </si>
  <si>
    <t>Prime</t>
  </si>
  <si>
    <t>Total</t>
  </si>
  <si>
    <t>CA MAXIMUM par famille</t>
  </si>
  <si>
    <t>CA MINIMUM par famille</t>
  </si>
  <si>
    <t>CA Moyen par famille</t>
  </si>
  <si>
    <t>SUD-INFORMATIQUE - CHIFFRE D'AFFAIRES (CA)</t>
  </si>
  <si>
    <t xml:space="preserve">DATE : </t>
  </si>
  <si>
    <t>Nombre de facture</t>
  </si>
  <si>
    <t>Classement du meilleur CA</t>
  </si>
  <si>
    <t>INSTALLATION</t>
  </si>
  <si>
    <t>Quantités facturées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</si>
</sst>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16" fontId="0" fillId="0" borderId="1" xfId="0" applyNumberFormat="1" applyBorder="1"/>
    <xf numFmtId="164" fontId="0" fillId="0" borderId="1" xfId="0" applyNumberFormat="1" applyBorder="1"/>
    <xf numFmtId="0" fontId="0" fillId="0" borderId="2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/>
    <xf numFmtId="164" fontId="3" fillId="2" borderId="1" xfId="0" applyNumberFormat="1" applyFont="1" applyFill="1" applyBorder="1"/>
    <xf numFmtId="9" fontId="3" fillId="2" borderId="1" xfId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3" fillId="2" borderId="1" xfId="0" applyNumberFormat="1" applyFont="1" applyFill="1" applyBorder="1"/>
    <xf numFmtId="0" fontId="2" fillId="0" borderId="3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H36" sqref="H36"/>
    </sheetView>
  </sheetViews>
  <sheetFormatPr baseColWidth="10" defaultRowHeight="15" x14ac:dyDescent="0.25"/>
  <cols>
    <col min="2" max="2" width="25.28515625" customWidth="1"/>
    <col min="3" max="3" width="23.5703125" bestFit="1" customWidth="1"/>
    <col min="4" max="4" width="21" customWidth="1"/>
    <col min="6" max="6" width="13.7109375" bestFit="1" customWidth="1"/>
    <col min="7" max="7" width="16.5703125" customWidth="1"/>
  </cols>
  <sheetData>
    <row r="1" spans="1:7" ht="15.75" x14ac:dyDescent="0.25">
      <c r="A1" s="18" t="s">
        <v>27</v>
      </c>
      <c r="B1" s="18"/>
      <c r="C1" s="18"/>
      <c r="F1" s="7" t="s">
        <v>28</v>
      </c>
      <c r="G1" s="15">
        <f ca="1">TODAY()</f>
        <v>43802</v>
      </c>
    </row>
    <row r="2" spans="1:7" x14ac:dyDescent="0.25">
      <c r="A2" s="17" t="s">
        <v>0</v>
      </c>
      <c r="B2" s="17" t="s">
        <v>1</v>
      </c>
      <c r="C2" s="17" t="s">
        <v>32</v>
      </c>
      <c r="D2" s="17" t="s">
        <v>2</v>
      </c>
      <c r="E2" s="17"/>
      <c r="F2" s="17"/>
      <c r="G2" s="17"/>
    </row>
    <row r="3" spans="1:7" x14ac:dyDescent="0.25">
      <c r="A3" s="17"/>
      <c r="B3" s="17"/>
      <c r="C3" s="17"/>
      <c r="D3" s="6" t="s">
        <v>5</v>
      </c>
      <c r="E3" s="6" t="s">
        <v>3</v>
      </c>
      <c r="F3" s="1" t="s">
        <v>31</v>
      </c>
      <c r="G3" s="6" t="s">
        <v>4</v>
      </c>
    </row>
    <row r="4" spans="1:7" x14ac:dyDescent="0.25">
      <c r="A4" s="2">
        <v>42008</v>
      </c>
      <c r="B4" s="1" t="s">
        <v>6</v>
      </c>
      <c r="C4" s="6">
        <v>3</v>
      </c>
      <c r="D4" s="3"/>
      <c r="E4" s="3">
        <v>550</v>
      </c>
      <c r="F4" s="3"/>
      <c r="G4" s="3"/>
    </row>
    <row r="5" spans="1:7" x14ac:dyDescent="0.25">
      <c r="A5" s="2">
        <v>42008</v>
      </c>
      <c r="B5" s="1" t="s">
        <v>7</v>
      </c>
      <c r="C5" s="6">
        <v>10</v>
      </c>
      <c r="D5" s="3"/>
      <c r="E5" s="3"/>
      <c r="F5" s="3">
        <v>1250</v>
      </c>
      <c r="G5" s="3"/>
    </row>
    <row r="6" spans="1:7" x14ac:dyDescent="0.25">
      <c r="A6" s="2">
        <v>42015</v>
      </c>
      <c r="B6" s="1" t="s">
        <v>8</v>
      </c>
      <c r="C6" s="6">
        <v>8</v>
      </c>
      <c r="D6" s="3"/>
      <c r="E6" s="3">
        <v>8000</v>
      </c>
      <c r="F6" s="3"/>
      <c r="G6" s="3"/>
    </row>
    <row r="7" spans="1:7" x14ac:dyDescent="0.25">
      <c r="A7" s="2">
        <v>42015</v>
      </c>
      <c r="B7" s="1" t="s">
        <v>9</v>
      </c>
      <c r="C7" s="6">
        <v>3</v>
      </c>
      <c r="D7" s="3"/>
      <c r="E7" s="3"/>
      <c r="F7" s="3">
        <v>425</v>
      </c>
      <c r="G7" s="3"/>
    </row>
    <row r="8" spans="1:7" x14ac:dyDescent="0.25">
      <c r="A8" s="2">
        <v>42015</v>
      </c>
      <c r="B8" s="1" t="s">
        <v>10</v>
      </c>
      <c r="C8" s="6">
        <v>6</v>
      </c>
      <c r="D8" s="3">
        <v>18000</v>
      </c>
      <c r="E8" s="3"/>
      <c r="F8" s="3"/>
      <c r="G8" s="3"/>
    </row>
    <row r="9" spans="1:7" x14ac:dyDescent="0.25">
      <c r="A9" s="2">
        <v>42015</v>
      </c>
      <c r="B9" s="1" t="s">
        <v>11</v>
      </c>
      <c r="C9" s="6">
        <v>1</v>
      </c>
      <c r="D9" s="3">
        <v>1500</v>
      </c>
      <c r="E9" s="3"/>
      <c r="F9" s="3"/>
      <c r="G9" s="3"/>
    </row>
    <row r="10" spans="1:7" x14ac:dyDescent="0.25">
      <c r="A10" s="2">
        <v>42015</v>
      </c>
      <c r="B10" s="1" t="s">
        <v>12</v>
      </c>
      <c r="C10" s="6">
        <v>5</v>
      </c>
      <c r="D10" s="3"/>
      <c r="E10" s="3">
        <v>300</v>
      </c>
      <c r="F10" s="3"/>
      <c r="G10" s="3"/>
    </row>
    <row r="11" spans="1:7" x14ac:dyDescent="0.25">
      <c r="A11" s="2">
        <v>42015</v>
      </c>
      <c r="B11" s="1" t="s">
        <v>13</v>
      </c>
      <c r="C11" s="6">
        <v>50</v>
      </c>
      <c r="D11" s="3"/>
      <c r="E11" s="3"/>
      <c r="F11" s="3"/>
      <c r="G11" s="3">
        <v>11750</v>
      </c>
    </row>
    <row r="12" spans="1:7" x14ac:dyDescent="0.25">
      <c r="A12" s="2">
        <v>42015</v>
      </c>
      <c r="B12" s="1" t="s">
        <v>14</v>
      </c>
      <c r="C12" s="6">
        <v>5</v>
      </c>
      <c r="D12" s="3"/>
      <c r="E12" s="3"/>
      <c r="F12" s="3"/>
      <c r="G12" s="3">
        <v>90</v>
      </c>
    </row>
    <row r="13" spans="1:7" x14ac:dyDescent="0.25">
      <c r="A13" s="2">
        <v>42015</v>
      </c>
      <c r="B13" s="1" t="s">
        <v>15</v>
      </c>
      <c r="C13" s="6">
        <v>6</v>
      </c>
      <c r="D13" s="3"/>
      <c r="E13" s="3">
        <v>400</v>
      </c>
      <c r="F13" s="3"/>
      <c r="G13" s="3"/>
    </row>
    <row r="14" spans="1:7" x14ac:dyDescent="0.25">
      <c r="A14" s="2">
        <v>42015</v>
      </c>
      <c r="B14" s="1" t="s">
        <v>16</v>
      </c>
      <c r="C14" s="6">
        <v>10</v>
      </c>
      <c r="D14" s="3">
        <v>1500</v>
      </c>
      <c r="E14" s="3"/>
      <c r="F14" s="3"/>
      <c r="G14" s="3"/>
    </row>
    <row r="15" spans="1:7" ht="15.75" x14ac:dyDescent="0.25">
      <c r="A15" s="19" t="s">
        <v>17</v>
      </c>
      <c r="B15" s="19"/>
      <c r="C15" s="19"/>
      <c r="D15" s="9">
        <f>SUM(D4:D14)</f>
        <v>21000</v>
      </c>
      <c r="E15" s="9">
        <f t="shared" ref="E15:G15" si="0">SUM(E4:E14)</f>
        <v>9250</v>
      </c>
      <c r="F15" s="9">
        <f t="shared" si="0"/>
        <v>1675</v>
      </c>
      <c r="G15" s="9">
        <f t="shared" si="0"/>
        <v>11840</v>
      </c>
    </row>
    <row r="16" spans="1:7" x14ac:dyDescent="0.25">
      <c r="A16" s="4"/>
      <c r="B16" s="17" t="s">
        <v>18</v>
      </c>
      <c r="D16" s="1" t="s">
        <v>19</v>
      </c>
      <c r="E16" s="1"/>
    </row>
    <row r="17" spans="2:6" x14ac:dyDescent="0.25">
      <c r="B17" s="17"/>
      <c r="C17" s="12" t="s">
        <v>29</v>
      </c>
      <c r="D17" s="11" t="s">
        <v>20</v>
      </c>
      <c r="E17" s="11" t="s">
        <v>21</v>
      </c>
      <c r="F17" s="11" t="s">
        <v>22</v>
      </c>
    </row>
    <row r="18" spans="2:6" ht="15.75" x14ac:dyDescent="0.25">
      <c r="B18" s="1" t="s">
        <v>5</v>
      </c>
      <c r="C18" s="13">
        <f>COUNTIF($D$4:$D$14,"&gt;0")</f>
        <v>3</v>
      </c>
      <c r="D18" s="9">
        <f>D15</f>
        <v>21000</v>
      </c>
      <c r="E18" s="10">
        <f>D18/$D$22</f>
        <v>0.47983548497657946</v>
      </c>
      <c r="F18" s="9">
        <f>IF(D18&gt;10000,100,"")</f>
        <v>100</v>
      </c>
    </row>
    <row r="19" spans="2:6" ht="15.75" x14ac:dyDescent="0.25">
      <c r="B19" s="1" t="s">
        <v>3</v>
      </c>
      <c r="C19" s="13">
        <f>COUNTIF($E$4:$E$14,"&gt;0")</f>
        <v>4</v>
      </c>
      <c r="D19" s="9">
        <f>E15</f>
        <v>9250</v>
      </c>
      <c r="E19" s="10">
        <f t="shared" ref="E19:E21" si="1">D19/$D$22</f>
        <v>0.21135610647777905</v>
      </c>
      <c r="F19" s="9" t="str">
        <f t="shared" ref="F19:F20" si="2">IF(D19&gt;10000,100,"")</f>
        <v/>
      </c>
    </row>
    <row r="20" spans="2:6" ht="15.75" x14ac:dyDescent="0.25">
      <c r="B20" s="1" t="s">
        <v>31</v>
      </c>
      <c r="C20" s="13">
        <f>COUNTIF($F$4:$F$14,"&gt;0")</f>
        <v>2</v>
      </c>
      <c r="D20" s="9">
        <f>F15</f>
        <v>1675</v>
      </c>
      <c r="E20" s="10">
        <f t="shared" si="1"/>
        <v>3.8272592254084317E-2</v>
      </c>
      <c r="F20" s="9" t="str">
        <f t="shared" si="2"/>
        <v/>
      </c>
    </row>
    <row r="21" spans="2:6" ht="15.75" x14ac:dyDescent="0.25">
      <c r="B21" s="1" t="s">
        <v>4</v>
      </c>
      <c r="C21" s="13">
        <f>COUNTIF($G$4:$G$14,"&gt;0")</f>
        <v>2</v>
      </c>
      <c r="D21" s="9">
        <f>G15</f>
        <v>11840</v>
      </c>
      <c r="E21" s="10">
        <f t="shared" si="1"/>
        <v>0.27053581629155721</v>
      </c>
      <c r="F21" s="9">
        <f t="shared" ref="F19:F21" si="3">IF(D21&gt;10000,100,"")</f>
        <v>100</v>
      </c>
    </row>
    <row r="22" spans="2:6" ht="15.75" x14ac:dyDescent="0.25">
      <c r="B22" s="5" t="s">
        <v>23</v>
      </c>
      <c r="C22" s="1"/>
      <c r="D22" s="9">
        <f>SUM(D18:D21)</f>
        <v>43765</v>
      </c>
    </row>
    <row r="24" spans="2:6" ht="15.75" x14ac:dyDescent="0.25">
      <c r="C24" s="1" t="s">
        <v>24</v>
      </c>
      <c r="D24" s="9">
        <f>MAX(D18:D21)</f>
        <v>21000</v>
      </c>
    </row>
    <row r="25" spans="2:6" ht="15.75" x14ac:dyDescent="0.25">
      <c r="C25" s="1" t="s">
        <v>25</v>
      </c>
      <c r="D25" s="9">
        <f>MIN(D18:D21)</f>
        <v>1675</v>
      </c>
    </row>
    <row r="26" spans="2:6" ht="15.75" x14ac:dyDescent="0.25">
      <c r="C26" s="1" t="s">
        <v>26</v>
      </c>
      <c r="D26" s="9">
        <f>AVERAGE(D18:D21)</f>
        <v>10941.25</v>
      </c>
    </row>
    <row r="27" spans="2:6" ht="15.75" x14ac:dyDescent="0.25">
      <c r="C27" s="8"/>
    </row>
    <row r="28" spans="2:6" x14ac:dyDescent="0.25">
      <c r="C28" s="16" t="s">
        <v>30</v>
      </c>
      <c r="D28" s="16"/>
    </row>
    <row r="29" spans="2:6" ht="15.75" x14ac:dyDescent="0.25">
      <c r="C29" s="1" t="s">
        <v>5</v>
      </c>
      <c r="D29" s="14">
        <f>RANK(D18,$D$18:$D$21,0)</f>
        <v>1</v>
      </c>
    </row>
    <row r="30" spans="2:6" ht="15.75" x14ac:dyDescent="0.25">
      <c r="C30" s="1" t="s">
        <v>3</v>
      </c>
      <c r="D30" s="14">
        <f t="shared" ref="D30:D32" si="4">RANK(D19,$D$18:$D$21,0)</f>
        <v>3</v>
      </c>
    </row>
    <row r="31" spans="2:6" ht="15.75" x14ac:dyDescent="0.25">
      <c r="C31" s="1" t="s">
        <v>31</v>
      </c>
      <c r="D31" s="14">
        <f t="shared" si="4"/>
        <v>4</v>
      </c>
    </row>
    <row r="32" spans="2:6" ht="15.75" x14ac:dyDescent="0.25">
      <c r="C32" s="1" t="s">
        <v>4</v>
      </c>
      <c r="D32" s="14">
        <f t="shared" si="4"/>
        <v>2</v>
      </c>
    </row>
  </sheetData>
  <mergeCells count="8">
    <mergeCell ref="C28:D28"/>
    <mergeCell ref="B16:B17"/>
    <mergeCell ref="A1:C1"/>
    <mergeCell ref="A2:A3"/>
    <mergeCell ref="B2:B3"/>
    <mergeCell ref="C2:C3"/>
    <mergeCell ref="D2:G2"/>
    <mergeCell ref="A15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2015-01-30T14:48:57Z</dcterms:created>
  <dcterms:modified xsi:type="dcterms:W3CDTF">2019-12-03T11:20:46Z</dcterms:modified>
</cp:coreProperties>
</file>